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952" activeTab="0"/>
  </bookViews>
  <sheets>
    <sheet name="Region 1" sheetId="1" r:id="rId1"/>
  </sheets>
  <definedNames>
    <definedName name="_xlnm.Print_Area" localSheetId="0">'Region 1'!$A$1:$P$54</definedName>
  </definedNames>
  <calcPr fullCalcOnLoad="1"/>
</workbook>
</file>

<file path=xl/comments1.xml><?xml version="1.0" encoding="utf-8"?>
<comments xmlns="http://schemas.openxmlformats.org/spreadsheetml/2006/main">
  <authors>
    <author>Rabouin, Mimi [NC]</author>
  </authors>
  <commentList>
    <comment ref="C8" authorId="0">
      <text>
        <r>
          <rPr>
            <b/>
            <sz val="9"/>
            <rFont val="Tahoma"/>
            <family val="2"/>
          </rPr>
          <t>Rabouin, Mimi [NC]:</t>
        </r>
        <r>
          <rPr>
            <sz val="9"/>
            <rFont val="Tahoma"/>
            <family val="2"/>
          </rPr>
          <t xml:space="preserve">
This Pricing schedule is from the current contract. Can you confirm that the adresses are the same has the Appendix A to Annex A Pick-up location?
Also the comments above about bags being pick-up simultaneously is still accurate?</t>
        </r>
      </text>
    </comment>
  </commentList>
</comments>
</file>

<file path=xl/sharedStrings.xml><?xml version="1.0" encoding="utf-8"?>
<sst xmlns="http://schemas.openxmlformats.org/spreadsheetml/2006/main" count="79" uniqueCount="75">
  <si>
    <t>Option Period</t>
  </si>
  <si>
    <t>Contract Term</t>
  </si>
  <si>
    <t>Passport Canada Office</t>
  </si>
  <si>
    <t>Level of Services In Days Per Week</t>
  </si>
  <si>
    <t>A</t>
  </si>
  <si>
    <t>B</t>
  </si>
  <si>
    <t>C</t>
  </si>
  <si>
    <t>E</t>
  </si>
  <si>
    <t>F</t>
  </si>
  <si>
    <t>G</t>
  </si>
  <si>
    <t>H</t>
  </si>
  <si>
    <t>I</t>
  </si>
  <si>
    <t>J</t>
  </si>
  <si>
    <t>Armoured Car Cash Pick-Up/Delivery</t>
  </si>
  <si>
    <t>Proposed Firm All Inclusive Monthly Rate (in Cdn $) for First Option Period</t>
  </si>
  <si>
    <t>Proposed Firm All Inclusive Monthly Rate (in Cdn $) for Second Period</t>
  </si>
  <si>
    <t>Proposed Firm All Inclusive Monthly Rate (in Cdn $) for Initial Contract Period</t>
  </si>
  <si>
    <t>K</t>
  </si>
  <si>
    <t>22 de Varennes,
Gatineau, Québec,
J8T 8R1
INTERNATIONAL PROCESSING SERVICE (IPS)</t>
  </si>
  <si>
    <t xml:space="preserve">Fredericton Square
77 Westmorland Street, Suite 430,
Fredericton, New Brunswick
E3B 6Z3
</t>
  </si>
  <si>
    <t xml:space="preserve">1870 Albert Street, Suite 500,
Regina, Saskatchewan,
S4P 4B7
</t>
  </si>
  <si>
    <t>L</t>
  </si>
  <si>
    <t>M</t>
  </si>
  <si>
    <t xml:space="preserve">Cost Roll-Up
Contract Term                (A x F)
</t>
  </si>
  <si>
    <t>Cost Roll-Up
First Option Period              (B x H)</t>
  </si>
  <si>
    <t>Cost Roll-Up
Second Option Period        (C x J)</t>
  </si>
  <si>
    <t>2*</t>
  </si>
  <si>
    <t>1**</t>
  </si>
  <si>
    <t>ANNEX B- PRICING SCHEDULE</t>
  </si>
  <si>
    <t>22 de Varennes,
Gatineau, Québec
J8T 8R1                         MEMBER OF PARLIAMENT (MP)</t>
  </si>
  <si>
    <t>22 de Varennes,
Gatineau, Québec
J8T 8R1                       NATIONAL PROCESSING SERVICE (NPS)</t>
  </si>
  <si>
    <t>22 de Varennes,
Gatineau, Québec
J8T 8R1                       RECEIVING AGENTS (RA)</t>
  </si>
  <si>
    <r>
      <t xml:space="preserve">Place du Centre
200 Promenade du Portage 
</t>
    </r>
    <r>
      <rPr>
        <sz val="10"/>
        <rFont val="Arial"/>
        <family val="2"/>
      </rPr>
      <t>Commercial</t>
    </r>
    <r>
      <rPr>
        <sz val="10"/>
        <rFont val="Arial"/>
        <family val="0"/>
      </rPr>
      <t xml:space="preserve"> Level 2
Gatineau, Québec
K1A 0G3  
CERTIFICATE OF IDENTITY (COI)</t>
    </r>
  </si>
  <si>
    <t>Place du Centre
200 Promenade du Portage 
Commercial Level 2
Gatineau, Québec
K1A 0G3                            PUBLIC COUNTER</t>
  </si>
  <si>
    <t xml:space="preserve">3 Place Laval 
(Corner of Saint-Martin /des Laurentides)                                                   5th Floor, Suite 500
Laval, Québec
H7N 1A2
</t>
  </si>
  <si>
    <t xml:space="preserve">Complexe Guy-Favreau
200 René-Lévesque Boulevard West, West Tower, Suite 103
Montréal, Québec
H2Z 1X4
</t>
  </si>
  <si>
    <t xml:space="preserve">Fairview Pointe-Claire Shopping Centre
6815 Trans-Canada Highway Suite CF-022A
Pointe-Claire, Québec 
H9R 1C4
</t>
  </si>
  <si>
    <t xml:space="preserve">Place de la Cité
Tour Cominar, 
2640 Laurier Boulevard,
2nd Floor, Suite 200
Québec, Québec
G1V 5C2
</t>
  </si>
  <si>
    <t xml:space="preserve">98 rue Racine est
Chicoutimi, Québec
G7H 1R1
</t>
  </si>
  <si>
    <t xml:space="preserve">
2089 Marcel Laurin Boulevard, 
Suite 100
Saint-Laurent (Montréal), Québec
H4R 1K4
</t>
  </si>
  <si>
    <t xml:space="preserve">Maritime Centre
1505 Barrington Street, 
15th Floor, Suite 1508
Halifax, Nova Scotia
B3J 3K5
</t>
  </si>
  <si>
    <t xml:space="preserve">TD Place
140 Water Street, Suite 802
St. John’s, NL                            A1C 6H6
</t>
  </si>
  <si>
    <t xml:space="preserve"> 
40 Gillingham Drive, Suite 401                   Brampton, Ontario
L6X 4X7
</t>
  </si>
  <si>
    <t xml:space="preserve">Standard Life Building                          Plaza Level
120 King Street West
Hamilton, Ontario
L8P 4V2
</t>
  </si>
  <si>
    <t xml:space="preserve">Mezzanine Level
40 Weber Street, East
Kitchener, Ontario
N2H 6R3
</t>
  </si>
  <si>
    <t xml:space="preserve">                                                  Cherryhill Village Mall
301 Oxford Street W, Suite 76 London, Ontario
N6H 1S6
</t>
  </si>
  <si>
    <t xml:space="preserve">Central Parkway Mall                              Suite 116, 2nd Floor
377 Burnhamthorpe Road East
Mississauga, Ontario
L5A 3H1
</t>
  </si>
  <si>
    <t xml:space="preserve">Joseph Shepard Building       
4900 Yonge Street, Suite 380
North York, Ontario
M2N 6A4
</t>
  </si>
  <si>
    <t xml:space="preserve">
885 Meadowlands Drive East, Suite 115  
Ottawa, Ontario
K2C 3N2
</t>
  </si>
  <si>
    <t xml:space="preserve">
200 Town Centre Court, Suite 210
Scarborough, Ontario
M1P 4X8
</t>
  </si>
  <si>
    <t xml:space="preserve">Pen Centre                            
221 Glendale Ave, Suite 604
St. Catherines, Ontario               L2T 2K9
</t>
  </si>
  <si>
    <t xml:space="preserve">
979 Alloy Drive, Suite 201                             Thunder Bay, Ontario
P7B 5Z8
</t>
  </si>
  <si>
    <t xml:space="preserve">                                                  
74 Victoria Street, Suite 300                              Toronto, Ontario
M5C 2A5
</t>
  </si>
  <si>
    <t xml:space="preserve">Whitby Mall                            
1615 Dundas Street East, Suite 6                  Whitby, Ontario
L1N 2L1
</t>
  </si>
  <si>
    <t xml:space="preserve">CIBC Building                        
100 Ouellette Avenue, Suite 503
Windsor, Ontario                                N9A 6T3
</t>
  </si>
  <si>
    <t xml:space="preserve">Harry Hays Building
220-4th Avenue South East, Suite 150,
Calgary, Alberta  
T2G 4X3
</t>
  </si>
  <si>
    <t xml:space="preserve">Canada Place Building
9700 Jasper Avenue, Suite 126,
Edmonton, Alberta  
T5J 3C3
</t>
  </si>
  <si>
    <t xml:space="preserve">Capri Centre
1835 Gordon Drive, Suite 110,
Kelowna, BC
V1Y 3H4
</t>
  </si>
  <si>
    <t xml:space="preserve">5611 Cooney Road, Suite 310,
Richmond, BC 
V6X 3J6
</t>
  </si>
  <si>
    <t xml:space="preserve">Federal Building
#405 101-22nd Street, East
Saskatoon, Saskatchewan 
S7K 0E1 
</t>
  </si>
  <si>
    <t xml:space="preserve">Central City Shopping Centre                 1109 Central City                       10153 King Georage Blvd             Surrey, BC
V3T 2W1
</t>
  </si>
  <si>
    <t xml:space="preserve">Sinclair Centre
757 Hastings Street West,            Suite 241
Vancouver, BC                         V6C 1A1
</t>
  </si>
  <si>
    <t xml:space="preserve">
The Bay Centre
450-1150 Douglas Street, Level 4
Victoria, BC
V8W 3M9
</t>
  </si>
  <si>
    <t xml:space="preserve">433 Main Street, Suite 400
Winnipeg, Manitoba
R3B 1B3
</t>
  </si>
  <si>
    <t>Sub-total for Initial Contract Period (G41 = sum G1 to G39)</t>
  </si>
  <si>
    <t>Sub-total for First Option Period  (I41 = sum of I1 to I39)</t>
  </si>
  <si>
    <t>Sub-total for Second Option Period (K41 = sum of K1 to K39)</t>
  </si>
  <si>
    <t>Note to bidders:  An electronic copy of the automated spreadsheet can be requested by sending an e-mail to nc-solicitations-gd@hrsdc-rhdcc.gc.ca</t>
  </si>
  <si>
    <t>Bidder's Total Price (Contract Period + Option Periods) for Armoured Car Cash Pick-Up/Delivery (sum of J47+L47+N47) :</t>
  </si>
  <si>
    <t>Sundance Place 23 Sunpark Drive SE Suite #120 Calgary, AB, T2X 3V1</t>
  </si>
  <si>
    <t xml:space="preserve">CONTRACT #: </t>
  </si>
  <si>
    <r>
      <t xml:space="preserve">   Number of Months (12)         </t>
    </r>
    <r>
      <rPr>
        <sz val="8"/>
        <rFont val="Arial"/>
        <family val="2"/>
      </rPr>
      <t>Initial Contract Period      April 01st, 2018 to March 31st, 2019</t>
    </r>
  </si>
  <si>
    <r>
      <t xml:space="preserve">Number of Months (12)     </t>
    </r>
    <r>
      <rPr>
        <sz val="8"/>
        <rFont val="Arial"/>
        <family val="2"/>
      </rPr>
      <t>First
Option Period
April 01st, 2019 to March 31st, 2020</t>
    </r>
  </si>
  <si>
    <r>
      <t xml:space="preserve">Number of Months (12) </t>
    </r>
    <r>
      <rPr>
        <sz val="8"/>
        <rFont val="Arial"/>
        <family val="2"/>
      </rPr>
      <t>Second     Option Period
April 01st, 2020 to March 31st, 2021</t>
    </r>
  </si>
  <si>
    <t>(1) Bidders shall quote an all inclusive Firm monthly Rate for each category in the yellow cells below to be considered responsive: 
(2) For Evaluation Purposes only, the bid evaluated price will be determined as follows: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</si>
</sst>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0\.00"/>
    <numFmt numFmtId="173" formatCode="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10" fontId="3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1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5" borderId="12" xfId="0" applyFill="1" applyBorder="1" applyAlignment="1">
      <alignment/>
    </xf>
    <xf numFmtId="173" fontId="0" fillId="35" borderId="12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4" fontId="7" fillId="36" borderId="12" xfId="0" applyNumberFormat="1" applyFont="1" applyFill="1" applyBorder="1" applyAlignment="1">
      <alignment horizontal="right" vertical="center" wrapText="1"/>
    </xf>
    <xf numFmtId="173" fontId="0" fillId="37" borderId="12" xfId="0" applyNumberFormat="1" applyFill="1" applyBorder="1" applyAlignment="1">
      <alignment/>
    </xf>
    <xf numFmtId="0" fontId="4" fillId="36" borderId="12" xfId="0" applyFont="1" applyFill="1" applyBorder="1" applyAlignment="1">
      <alignment horizontal="center" wrapText="1"/>
    </xf>
    <xf numFmtId="0" fontId="4" fillId="38" borderId="11" xfId="0" applyFont="1" applyFill="1" applyBorder="1" applyAlignment="1">
      <alignment horizontal="center" vertical="center" wrapText="1"/>
    </xf>
    <xf numFmtId="173" fontId="0" fillId="34" borderId="12" xfId="0" applyNumberFormat="1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173" fontId="0" fillId="36" borderId="12" xfId="0" applyNumberFormat="1" applyFill="1" applyBorder="1" applyAlignment="1">
      <alignment vertical="center"/>
    </xf>
    <xf numFmtId="0" fontId="6" fillId="0" borderId="13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3" fontId="0" fillId="37" borderId="12" xfId="0" applyNumberFormat="1" applyFill="1" applyBorder="1" applyAlignment="1">
      <alignment horizontal="center"/>
    </xf>
    <xf numFmtId="173" fontId="4" fillId="36" borderId="14" xfId="0" applyNumberFormat="1" applyFont="1" applyFill="1" applyBorder="1" applyAlignment="1">
      <alignment/>
    </xf>
    <xf numFmtId="173" fontId="4" fillId="36" borderId="12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4" fontId="4" fillId="36" borderId="10" xfId="0" applyNumberFormat="1" applyFont="1" applyFill="1" applyBorder="1" applyAlignment="1">
      <alignment horizontal="right" wrapText="1"/>
    </xf>
    <xf numFmtId="4" fontId="4" fillId="36" borderId="13" xfId="0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172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>
      <alignment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vertic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/>
    </xf>
    <xf numFmtId="172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7" fillId="39" borderId="24" xfId="0" applyFont="1" applyFill="1" applyBorder="1" applyAlignment="1">
      <alignment wrapText="1"/>
    </xf>
    <xf numFmtId="0" fontId="7" fillId="39" borderId="25" xfId="0" applyFont="1" applyFill="1" applyBorder="1" applyAlignment="1">
      <alignment wrapText="1"/>
    </xf>
    <xf numFmtId="0" fontId="7" fillId="39" borderId="26" xfId="0" applyFont="1" applyFill="1" applyBorder="1" applyAlignment="1">
      <alignment wrapText="1"/>
    </xf>
    <xf numFmtId="0" fontId="7" fillId="39" borderId="27" xfId="0" applyFont="1" applyFill="1" applyBorder="1" applyAlignment="1">
      <alignment wrapText="1"/>
    </xf>
    <xf numFmtId="0" fontId="7" fillId="39" borderId="28" xfId="0" applyFont="1" applyFill="1" applyBorder="1" applyAlignment="1">
      <alignment wrapText="1"/>
    </xf>
    <xf numFmtId="0" fontId="7" fillId="39" borderId="29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666750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6238875" y="66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152400</xdr:colOff>
      <xdr:row>0</xdr:row>
      <xdr:rowOff>0</xdr:rowOff>
    </xdr:from>
    <xdr:to>
      <xdr:col>12</xdr:col>
      <xdr:colOff>381000</xdr:colOff>
      <xdr:row>1</xdr:row>
      <xdr:rowOff>276225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667375" y="0"/>
          <a:ext cx="469582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Bags for all four (4) offices  will be picked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up simultaneously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one (1) central location in the building.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**Bags for all two (2) offices  will be picked  up simultaneously  at one (1) central location in the building.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B1">
      <selection activeCell="C1" sqref="C1:F2"/>
    </sheetView>
  </sheetViews>
  <sheetFormatPr defaultColWidth="9.140625" defaultRowHeight="12.75"/>
  <cols>
    <col min="1" max="1" width="5.00390625" style="0" customWidth="1"/>
    <col min="2" max="2" width="21.8515625" style="0" customWidth="1"/>
    <col min="3" max="4" width="14.57421875" style="0" customWidth="1"/>
    <col min="5" max="5" width="15.421875" style="0" customWidth="1"/>
    <col min="6" max="6" width="11.28125" style="0" customWidth="1"/>
    <col min="7" max="9" width="10.8515625" style="0" customWidth="1"/>
    <col min="10" max="10" width="9.8515625" style="0" customWidth="1"/>
    <col min="11" max="11" width="12.57421875" style="0" customWidth="1"/>
    <col min="12" max="12" width="12.00390625" style="0" customWidth="1"/>
    <col min="13" max="13" width="12.57421875" style="0" customWidth="1"/>
    <col min="14" max="14" width="12.00390625" style="0" customWidth="1"/>
    <col min="15" max="15" width="12.57421875" style="0" customWidth="1"/>
    <col min="16" max="16" width="12.00390625" style="0" customWidth="1"/>
    <col min="17" max="17" width="22.8515625" style="0" customWidth="1"/>
  </cols>
  <sheetData>
    <row r="1" spans="1:17" ht="73.5" customHeight="1" thickTop="1">
      <c r="A1" s="1"/>
      <c r="B1" s="1"/>
      <c r="C1" s="46" t="s">
        <v>74</v>
      </c>
      <c r="D1" s="47"/>
      <c r="E1" s="47"/>
      <c r="F1" s="48"/>
      <c r="G1" s="1"/>
      <c r="H1" s="1"/>
      <c r="I1" s="1"/>
      <c r="J1" s="6"/>
      <c r="K1" s="6"/>
      <c r="L1" s="7"/>
      <c r="M1" s="8"/>
      <c r="N1" s="35" t="s">
        <v>70</v>
      </c>
      <c r="O1" s="8"/>
      <c r="P1" s="8"/>
      <c r="Q1" s="31"/>
    </row>
    <row r="2" spans="1:17" ht="22.5" customHeight="1" thickBot="1">
      <c r="A2" s="1"/>
      <c r="B2" s="1"/>
      <c r="C2" s="49"/>
      <c r="D2" s="50"/>
      <c r="E2" s="50"/>
      <c r="F2" s="51"/>
      <c r="G2" s="8"/>
      <c r="H2" s="8"/>
      <c r="I2" s="8"/>
      <c r="J2" s="9"/>
      <c r="K2" s="9"/>
      <c r="L2" s="10"/>
      <c r="M2" s="10"/>
      <c r="N2" s="10"/>
      <c r="O2" s="10"/>
      <c r="P2" s="10"/>
      <c r="Q2" s="31"/>
    </row>
    <row r="3" spans="1:16" ht="22.5" customHeight="1" thickBot="1">
      <c r="A3" s="1"/>
      <c r="B3" s="1"/>
      <c r="C3" s="3"/>
      <c r="D3" s="3"/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  <c r="L3" s="4" t="s">
        <v>11</v>
      </c>
      <c r="M3" s="4" t="s">
        <v>12</v>
      </c>
      <c r="N3" s="4" t="s">
        <v>17</v>
      </c>
      <c r="O3" s="4" t="s">
        <v>21</v>
      </c>
      <c r="P3" s="4" t="s">
        <v>22</v>
      </c>
    </row>
    <row r="4" spans="1:16" ht="29.25" customHeight="1">
      <c r="A4" s="1"/>
      <c r="B4" s="1"/>
      <c r="C4" s="52" t="s">
        <v>28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5.75">
      <c r="A5" s="1"/>
      <c r="B5" s="1"/>
      <c r="C5" s="56"/>
      <c r="D5" s="57"/>
      <c r="E5" s="2" t="s">
        <v>1</v>
      </c>
      <c r="F5" s="58" t="s">
        <v>0</v>
      </c>
      <c r="G5" s="59"/>
      <c r="H5" s="29"/>
      <c r="I5" s="29"/>
      <c r="J5" s="60"/>
      <c r="K5" s="61"/>
      <c r="L5" s="61"/>
      <c r="M5" s="61"/>
      <c r="N5" s="61"/>
      <c r="O5" s="61"/>
      <c r="P5" s="61"/>
    </row>
    <row r="6" spans="1:16" ht="165.75">
      <c r="A6" s="1"/>
      <c r="B6" s="1"/>
      <c r="C6" s="54" t="s">
        <v>2</v>
      </c>
      <c r="D6" s="55"/>
      <c r="E6" s="11" t="s">
        <v>71</v>
      </c>
      <c r="F6" s="11" t="s">
        <v>72</v>
      </c>
      <c r="G6" s="11" t="s">
        <v>73</v>
      </c>
      <c r="H6" s="12" t="s">
        <v>3</v>
      </c>
      <c r="I6" s="13" t="s">
        <v>16</v>
      </c>
      <c r="J6" s="24" t="s">
        <v>23</v>
      </c>
      <c r="K6" s="13" t="s">
        <v>14</v>
      </c>
      <c r="L6" s="24" t="s">
        <v>24</v>
      </c>
      <c r="M6" s="13" t="s">
        <v>15</v>
      </c>
      <c r="N6" s="24" t="s">
        <v>25</v>
      </c>
      <c r="O6" s="13"/>
      <c r="P6" s="24"/>
    </row>
    <row r="7" spans="1:16" ht="25.5">
      <c r="A7" s="14"/>
      <c r="B7" s="23" t="s">
        <v>13</v>
      </c>
      <c r="C7" s="41"/>
      <c r="D7" s="42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66" customHeight="1">
      <c r="A8" s="26">
        <v>1</v>
      </c>
      <c r="B8" s="14"/>
      <c r="C8" s="43" t="s">
        <v>18</v>
      </c>
      <c r="D8" s="44"/>
      <c r="E8" s="17">
        <v>12</v>
      </c>
      <c r="F8" s="17">
        <v>12</v>
      </c>
      <c r="G8" s="17">
        <v>12</v>
      </c>
      <c r="H8" s="30" t="s">
        <v>26</v>
      </c>
      <c r="I8" s="25"/>
      <c r="J8" s="22">
        <f>I8*E8</f>
        <v>0</v>
      </c>
      <c r="K8" s="25"/>
      <c r="L8" s="22">
        <f>K8*F8</f>
        <v>0</v>
      </c>
      <c r="M8" s="25"/>
      <c r="N8" s="32">
        <f>M8*G8</f>
        <v>0</v>
      </c>
      <c r="O8" s="25"/>
      <c r="P8" s="22"/>
    </row>
    <row r="9" spans="1:16" ht="56.25" customHeight="1">
      <c r="A9" s="26">
        <v>2</v>
      </c>
      <c r="B9" s="14"/>
      <c r="C9" s="45" t="s">
        <v>29</v>
      </c>
      <c r="D9" s="37"/>
      <c r="E9" s="17">
        <v>12</v>
      </c>
      <c r="F9" s="17">
        <v>12</v>
      </c>
      <c r="G9" s="17">
        <v>12</v>
      </c>
      <c r="H9" s="30" t="s">
        <v>26</v>
      </c>
      <c r="I9" s="25"/>
      <c r="J9" s="32">
        <v>0</v>
      </c>
      <c r="K9" s="25"/>
      <c r="L9" s="32">
        <v>0</v>
      </c>
      <c r="M9" s="25"/>
      <c r="N9" s="32">
        <v>0</v>
      </c>
      <c r="O9" s="25"/>
      <c r="P9" s="22"/>
    </row>
    <row r="10" spans="1:16" ht="70.5" customHeight="1">
      <c r="A10" s="26">
        <v>3</v>
      </c>
      <c r="B10" s="14"/>
      <c r="C10" s="45" t="s">
        <v>30</v>
      </c>
      <c r="D10" s="44"/>
      <c r="E10" s="17">
        <v>12</v>
      </c>
      <c r="F10" s="17">
        <v>12</v>
      </c>
      <c r="G10" s="17">
        <v>12</v>
      </c>
      <c r="H10" s="30" t="s">
        <v>26</v>
      </c>
      <c r="I10" s="25"/>
      <c r="J10" s="32">
        <v>0</v>
      </c>
      <c r="K10" s="25"/>
      <c r="L10" s="32">
        <v>0</v>
      </c>
      <c r="M10" s="25"/>
      <c r="N10" s="32">
        <v>0</v>
      </c>
      <c r="O10" s="25"/>
      <c r="P10" s="22"/>
    </row>
    <row r="11" spans="1:16" ht="58.5" customHeight="1">
      <c r="A11" s="26">
        <v>4</v>
      </c>
      <c r="B11" s="14"/>
      <c r="C11" s="45" t="s">
        <v>31</v>
      </c>
      <c r="D11" s="37"/>
      <c r="E11" s="17">
        <v>12</v>
      </c>
      <c r="F11" s="17">
        <v>12</v>
      </c>
      <c r="G11" s="17">
        <v>12</v>
      </c>
      <c r="H11" s="30" t="s">
        <v>26</v>
      </c>
      <c r="I11" s="25"/>
      <c r="J11" s="32">
        <v>0</v>
      </c>
      <c r="K11" s="25"/>
      <c r="L11" s="32">
        <v>0</v>
      </c>
      <c r="M11" s="25"/>
      <c r="N11" s="32">
        <v>0</v>
      </c>
      <c r="O11" s="25"/>
      <c r="P11" s="22"/>
    </row>
    <row r="12" spans="1:16" ht="78" customHeight="1">
      <c r="A12" s="26">
        <v>5</v>
      </c>
      <c r="B12" s="14"/>
      <c r="C12" s="36" t="s">
        <v>32</v>
      </c>
      <c r="D12" s="37"/>
      <c r="E12" s="17">
        <v>12</v>
      </c>
      <c r="F12" s="17">
        <v>12</v>
      </c>
      <c r="G12" s="17">
        <v>12</v>
      </c>
      <c r="H12" s="30" t="s">
        <v>27</v>
      </c>
      <c r="I12" s="25"/>
      <c r="J12" s="22">
        <f>I12*E12</f>
        <v>0</v>
      </c>
      <c r="K12" s="25"/>
      <c r="L12" s="22">
        <f>K12*F12</f>
        <v>0</v>
      </c>
      <c r="M12" s="25"/>
      <c r="N12" s="22">
        <f>M12*G12</f>
        <v>0</v>
      </c>
      <c r="O12" s="25"/>
      <c r="P12" s="22"/>
    </row>
    <row r="13" spans="1:16" ht="83.25" customHeight="1">
      <c r="A13" s="26">
        <v>6</v>
      </c>
      <c r="B13" s="14"/>
      <c r="C13" s="36" t="s">
        <v>33</v>
      </c>
      <c r="D13" s="37"/>
      <c r="E13" s="17">
        <v>12</v>
      </c>
      <c r="F13" s="17">
        <v>12</v>
      </c>
      <c r="G13" s="17">
        <v>12</v>
      </c>
      <c r="H13" s="30" t="s">
        <v>27</v>
      </c>
      <c r="I13" s="25"/>
      <c r="J13" s="32">
        <v>0</v>
      </c>
      <c r="K13" s="25"/>
      <c r="L13" s="32">
        <v>0</v>
      </c>
      <c r="M13" s="25">
        <v>0</v>
      </c>
      <c r="N13" s="32">
        <v>0</v>
      </c>
      <c r="O13" s="25"/>
      <c r="P13" s="22"/>
    </row>
    <row r="14" spans="1:16" ht="92.25" customHeight="1">
      <c r="A14" s="26">
        <v>7</v>
      </c>
      <c r="B14" s="14"/>
      <c r="C14" s="36" t="s">
        <v>34</v>
      </c>
      <c r="D14" s="37"/>
      <c r="E14" s="17">
        <v>12</v>
      </c>
      <c r="F14" s="17">
        <v>12</v>
      </c>
      <c r="G14" s="17">
        <v>12</v>
      </c>
      <c r="H14" s="19">
        <v>1</v>
      </c>
      <c r="I14" s="25"/>
      <c r="J14" s="22">
        <f>I14*E14</f>
        <v>0</v>
      </c>
      <c r="K14" s="25"/>
      <c r="L14" s="22">
        <f>K14*F14</f>
        <v>0</v>
      </c>
      <c r="M14" s="25"/>
      <c r="N14" s="22">
        <f>M14*G14</f>
        <v>0</v>
      </c>
      <c r="O14" s="25"/>
      <c r="P14" s="22"/>
    </row>
    <row r="15" spans="1:16" ht="78.75" customHeight="1">
      <c r="A15" s="26">
        <v>8</v>
      </c>
      <c r="B15" s="14"/>
      <c r="C15" s="36" t="s">
        <v>35</v>
      </c>
      <c r="D15" s="37"/>
      <c r="E15" s="17">
        <v>12</v>
      </c>
      <c r="F15" s="17">
        <v>12</v>
      </c>
      <c r="G15" s="17">
        <v>12</v>
      </c>
      <c r="H15" s="19">
        <v>1</v>
      </c>
      <c r="I15" s="25"/>
      <c r="J15" s="22">
        <f>I15*E15</f>
        <v>0</v>
      </c>
      <c r="K15" s="25"/>
      <c r="L15" s="22">
        <f>K15*F15</f>
        <v>0</v>
      </c>
      <c r="M15" s="25"/>
      <c r="N15" s="22">
        <f>M15*G15</f>
        <v>0</v>
      </c>
      <c r="O15" s="25"/>
      <c r="P15" s="22"/>
    </row>
    <row r="16" spans="1:16" ht="95.25" customHeight="1">
      <c r="A16" s="26">
        <v>9</v>
      </c>
      <c r="B16" s="14"/>
      <c r="C16" s="36" t="s">
        <v>36</v>
      </c>
      <c r="D16" s="37"/>
      <c r="E16" s="17">
        <v>12</v>
      </c>
      <c r="F16" s="17">
        <v>12</v>
      </c>
      <c r="G16" s="17">
        <v>12</v>
      </c>
      <c r="H16" s="19">
        <v>1</v>
      </c>
      <c r="I16" s="25"/>
      <c r="J16" s="22">
        <f>I16*E16</f>
        <v>0</v>
      </c>
      <c r="K16" s="25"/>
      <c r="L16" s="22">
        <f aca="true" t="shared" si="0" ref="L16:L46">K16*F16</f>
        <v>0</v>
      </c>
      <c r="M16" s="25"/>
      <c r="N16" s="22">
        <f aca="true" t="shared" si="1" ref="N16:N46">M16*G16</f>
        <v>0</v>
      </c>
      <c r="O16" s="25"/>
      <c r="P16" s="22"/>
    </row>
    <row r="17" spans="1:16" ht="78.75" customHeight="1">
      <c r="A17" s="26">
        <v>10</v>
      </c>
      <c r="B17" s="14"/>
      <c r="C17" s="36" t="s">
        <v>37</v>
      </c>
      <c r="D17" s="37"/>
      <c r="E17" s="17">
        <v>12</v>
      </c>
      <c r="F17" s="17">
        <v>12</v>
      </c>
      <c r="G17" s="17">
        <v>12</v>
      </c>
      <c r="H17" s="19">
        <v>1</v>
      </c>
      <c r="I17" s="25"/>
      <c r="J17" s="22">
        <f>I17*E17</f>
        <v>0</v>
      </c>
      <c r="K17" s="25"/>
      <c r="L17" s="22">
        <f t="shared" si="0"/>
        <v>0</v>
      </c>
      <c r="M17" s="25"/>
      <c r="N17" s="22">
        <f t="shared" si="1"/>
        <v>0</v>
      </c>
      <c r="O17" s="25"/>
      <c r="P17" s="22"/>
    </row>
    <row r="18" spans="1:16" ht="58.5" customHeight="1">
      <c r="A18" s="26">
        <v>11</v>
      </c>
      <c r="B18" s="14"/>
      <c r="C18" s="36" t="s">
        <v>38</v>
      </c>
      <c r="D18" s="37"/>
      <c r="E18" s="17">
        <v>12</v>
      </c>
      <c r="F18" s="17">
        <v>12</v>
      </c>
      <c r="G18" s="17">
        <v>12</v>
      </c>
      <c r="H18" s="19">
        <v>1</v>
      </c>
      <c r="I18" s="25"/>
      <c r="J18" s="22">
        <f aca="true" t="shared" si="2" ref="J18:J46">I18*E18</f>
        <v>0</v>
      </c>
      <c r="K18" s="25"/>
      <c r="L18" s="22">
        <f t="shared" si="0"/>
        <v>0</v>
      </c>
      <c r="M18" s="25"/>
      <c r="N18" s="22">
        <f t="shared" si="1"/>
        <v>0</v>
      </c>
      <c r="O18" s="25"/>
      <c r="P18" s="22"/>
    </row>
    <row r="19" spans="1:16" ht="87.75" customHeight="1">
      <c r="A19" s="26">
        <v>12</v>
      </c>
      <c r="B19" s="14"/>
      <c r="C19" s="36" t="s">
        <v>39</v>
      </c>
      <c r="D19" s="37"/>
      <c r="E19" s="17">
        <v>12</v>
      </c>
      <c r="F19" s="17">
        <v>12</v>
      </c>
      <c r="G19" s="17">
        <v>12</v>
      </c>
      <c r="H19" s="19">
        <v>1</v>
      </c>
      <c r="I19" s="25"/>
      <c r="J19" s="22">
        <f t="shared" si="2"/>
        <v>0</v>
      </c>
      <c r="K19" s="25"/>
      <c r="L19" s="22">
        <f t="shared" si="0"/>
        <v>0</v>
      </c>
      <c r="M19" s="25"/>
      <c r="N19" s="22">
        <f t="shared" si="1"/>
        <v>0</v>
      </c>
      <c r="O19" s="25"/>
      <c r="P19" s="22"/>
    </row>
    <row r="20" spans="1:16" ht="95.25" customHeight="1">
      <c r="A20" s="26">
        <v>13</v>
      </c>
      <c r="B20" s="14"/>
      <c r="C20" s="45" t="s">
        <v>19</v>
      </c>
      <c r="D20" s="37"/>
      <c r="E20" s="17">
        <v>12</v>
      </c>
      <c r="F20" s="17">
        <v>12</v>
      </c>
      <c r="G20" s="17">
        <v>12</v>
      </c>
      <c r="H20" s="19">
        <v>1</v>
      </c>
      <c r="I20" s="25"/>
      <c r="J20" s="22">
        <f t="shared" si="2"/>
        <v>0</v>
      </c>
      <c r="K20" s="25"/>
      <c r="L20" s="22">
        <f t="shared" si="0"/>
        <v>0</v>
      </c>
      <c r="M20" s="25"/>
      <c r="N20" s="22">
        <f t="shared" si="1"/>
        <v>0</v>
      </c>
      <c r="O20" s="25"/>
      <c r="P20" s="22"/>
    </row>
    <row r="21" spans="1:16" ht="79.5" customHeight="1">
      <c r="A21" s="26">
        <v>14</v>
      </c>
      <c r="B21" s="14"/>
      <c r="C21" s="45" t="s">
        <v>40</v>
      </c>
      <c r="D21" s="37"/>
      <c r="E21" s="17">
        <v>12</v>
      </c>
      <c r="F21" s="17">
        <v>12</v>
      </c>
      <c r="G21" s="17">
        <v>12</v>
      </c>
      <c r="H21" s="19">
        <v>1</v>
      </c>
      <c r="I21" s="25"/>
      <c r="J21" s="22">
        <f t="shared" si="2"/>
        <v>0</v>
      </c>
      <c r="K21" s="25"/>
      <c r="L21" s="22">
        <f t="shared" si="0"/>
        <v>0</v>
      </c>
      <c r="M21" s="25"/>
      <c r="N21" s="22">
        <f t="shared" si="1"/>
        <v>0</v>
      </c>
      <c r="O21" s="25"/>
      <c r="P21" s="22"/>
    </row>
    <row r="22" spans="1:16" ht="68.25" customHeight="1">
      <c r="A22" s="26">
        <v>15</v>
      </c>
      <c r="B22" s="14"/>
      <c r="C22" s="36" t="s">
        <v>41</v>
      </c>
      <c r="D22" s="37"/>
      <c r="E22" s="17">
        <v>12</v>
      </c>
      <c r="F22" s="17">
        <v>12</v>
      </c>
      <c r="G22" s="17">
        <v>12</v>
      </c>
      <c r="H22" s="19">
        <v>1</v>
      </c>
      <c r="I22" s="25"/>
      <c r="J22" s="22">
        <f t="shared" si="2"/>
        <v>0</v>
      </c>
      <c r="K22" s="25"/>
      <c r="L22" s="22">
        <f t="shared" si="0"/>
        <v>0</v>
      </c>
      <c r="M22" s="25"/>
      <c r="N22" s="22">
        <f t="shared" si="1"/>
        <v>0</v>
      </c>
      <c r="O22" s="25"/>
      <c r="P22" s="22"/>
    </row>
    <row r="23" spans="1:16" ht="69" customHeight="1">
      <c r="A23" s="26">
        <v>16</v>
      </c>
      <c r="B23" s="14"/>
      <c r="C23" s="36" t="s">
        <v>42</v>
      </c>
      <c r="D23" s="37"/>
      <c r="E23" s="17">
        <v>12</v>
      </c>
      <c r="F23" s="17">
        <v>12</v>
      </c>
      <c r="G23" s="17">
        <v>12</v>
      </c>
      <c r="H23" s="19">
        <v>1</v>
      </c>
      <c r="I23" s="25"/>
      <c r="J23" s="22">
        <f t="shared" si="2"/>
        <v>0</v>
      </c>
      <c r="K23" s="25"/>
      <c r="L23" s="22">
        <f t="shared" si="0"/>
        <v>0</v>
      </c>
      <c r="M23" s="25"/>
      <c r="N23" s="22">
        <f t="shared" si="1"/>
        <v>0</v>
      </c>
      <c r="O23" s="25"/>
      <c r="P23" s="22"/>
    </row>
    <row r="24" spans="1:16" ht="78" customHeight="1">
      <c r="A24" s="26">
        <v>17</v>
      </c>
      <c r="B24" s="14"/>
      <c r="C24" s="36" t="s">
        <v>43</v>
      </c>
      <c r="D24" s="37"/>
      <c r="E24" s="17">
        <v>12</v>
      </c>
      <c r="F24" s="17">
        <v>12</v>
      </c>
      <c r="G24" s="17">
        <v>12</v>
      </c>
      <c r="H24" s="19">
        <v>1</v>
      </c>
      <c r="I24" s="25"/>
      <c r="J24" s="22">
        <f t="shared" si="2"/>
        <v>0</v>
      </c>
      <c r="K24" s="25"/>
      <c r="L24" s="22">
        <f t="shared" si="0"/>
        <v>0</v>
      </c>
      <c r="M24" s="25"/>
      <c r="N24" s="22">
        <f t="shared" si="1"/>
        <v>0</v>
      </c>
      <c r="O24" s="25"/>
      <c r="P24" s="22"/>
    </row>
    <row r="25" spans="1:16" ht="81" customHeight="1">
      <c r="A25" s="26">
        <v>18</v>
      </c>
      <c r="B25" s="14"/>
      <c r="C25" s="36" t="s">
        <v>44</v>
      </c>
      <c r="D25" s="37"/>
      <c r="E25" s="17">
        <v>12</v>
      </c>
      <c r="F25" s="17">
        <v>12</v>
      </c>
      <c r="G25" s="17">
        <v>12</v>
      </c>
      <c r="H25" s="19">
        <v>1</v>
      </c>
      <c r="I25" s="25"/>
      <c r="J25" s="22">
        <f t="shared" si="2"/>
        <v>0</v>
      </c>
      <c r="K25" s="25"/>
      <c r="L25" s="22">
        <f t="shared" si="0"/>
        <v>0</v>
      </c>
      <c r="M25" s="25"/>
      <c r="N25" s="22">
        <f t="shared" si="1"/>
        <v>0</v>
      </c>
      <c r="O25" s="25"/>
      <c r="P25" s="22"/>
    </row>
    <row r="26" spans="1:16" ht="82.5" customHeight="1">
      <c r="A26" s="26">
        <v>19</v>
      </c>
      <c r="B26" s="14"/>
      <c r="C26" s="36" t="s">
        <v>45</v>
      </c>
      <c r="D26" s="44"/>
      <c r="E26" s="17">
        <v>12</v>
      </c>
      <c r="F26" s="17">
        <v>12</v>
      </c>
      <c r="G26" s="17">
        <v>12</v>
      </c>
      <c r="H26" s="19">
        <v>1</v>
      </c>
      <c r="I26" s="25"/>
      <c r="J26" s="22">
        <f t="shared" si="2"/>
        <v>0</v>
      </c>
      <c r="K26" s="25"/>
      <c r="L26" s="22">
        <f t="shared" si="0"/>
        <v>0</v>
      </c>
      <c r="M26" s="25"/>
      <c r="N26" s="22">
        <f t="shared" si="1"/>
        <v>0</v>
      </c>
      <c r="O26" s="25"/>
      <c r="P26" s="22"/>
    </row>
    <row r="27" spans="1:16" ht="88.5" customHeight="1">
      <c r="A27" s="26">
        <v>20</v>
      </c>
      <c r="B27" s="14"/>
      <c r="C27" s="36" t="s">
        <v>46</v>
      </c>
      <c r="D27" s="37"/>
      <c r="E27" s="17">
        <v>12</v>
      </c>
      <c r="F27" s="17">
        <v>12</v>
      </c>
      <c r="G27" s="17">
        <v>12</v>
      </c>
      <c r="H27" s="19">
        <v>1</v>
      </c>
      <c r="I27" s="25"/>
      <c r="J27" s="22">
        <f t="shared" si="2"/>
        <v>0</v>
      </c>
      <c r="K27" s="25"/>
      <c r="L27" s="22">
        <f t="shared" si="0"/>
        <v>0</v>
      </c>
      <c r="M27" s="25"/>
      <c r="N27" s="22">
        <f t="shared" si="1"/>
        <v>0</v>
      </c>
      <c r="O27" s="25"/>
      <c r="P27" s="22"/>
    </row>
    <row r="28" spans="1:16" ht="78.75" customHeight="1">
      <c r="A28" s="26">
        <v>21</v>
      </c>
      <c r="B28" s="14"/>
      <c r="C28" s="36" t="s">
        <v>47</v>
      </c>
      <c r="D28" s="37"/>
      <c r="E28" s="17">
        <v>12</v>
      </c>
      <c r="F28" s="17">
        <v>12</v>
      </c>
      <c r="G28" s="17">
        <v>12</v>
      </c>
      <c r="H28" s="19">
        <v>1</v>
      </c>
      <c r="I28" s="25"/>
      <c r="J28" s="22">
        <f t="shared" si="2"/>
        <v>0</v>
      </c>
      <c r="K28" s="25"/>
      <c r="L28" s="22">
        <f t="shared" si="0"/>
        <v>0</v>
      </c>
      <c r="M28" s="25"/>
      <c r="N28" s="22">
        <f t="shared" si="1"/>
        <v>0</v>
      </c>
      <c r="O28" s="25"/>
      <c r="P28" s="22"/>
    </row>
    <row r="29" spans="1:16" ht="69" customHeight="1">
      <c r="A29" s="26">
        <v>22</v>
      </c>
      <c r="B29" s="14"/>
      <c r="C29" s="36" t="s">
        <v>48</v>
      </c>
      <c r="D29" s="37"/>
      <c r="E29" s="17">
        <v>12</v>
      </c>
      <c r="F29" s="17">
        <v>12</v>
      </c>
      <c r="G29" s="17">
        <v>12</v>
      </c>
      <c r="H29" s="19">
        <v>1</v>
      </c>
      <c r="I29" s="25"/>
      <c r="J29" s="22">
        <f t="shared" si="2"/>
        <v>0</v>
      </c>
      <c r="K29" s="25"/>
      <c r="L29" s="22">
        <f t="shared" si="0"/>
        <v>0</v>
      </c>
      <c r="M29" s="25"/>
      <c r="N29" s="22">
        <f t="shared" si="1"/>
        <v>0</v>
      </c>
      <c r="O29" s="25"/>
      <c r="P29" s="22"/>
    </row>
    <row r="30" spans="1:16" ht="63.75" customHeight="1">
      <c r="A30" s="26">
        <v>23</v>
      </c>
      <c r="B30" s="14"/>
      <c r="C30" s="36" t="s">
        <v>49</v>
      </c>
      <c r="D30" s="37"/>
      <c r="E30" s="17">
        <v>12</v>
      </c>
      <c r="F30" s="17">
        <v>12</v>
      </c>
      <c r="G30" s="17">
        <v>12</v>
      </c>
      <c r="H30" s="19">
        <v>1</v>
      </c>
      <c r="I30" s="25"/>
      <c r="J30" s="22">
        <f t="shared" si="2"/>
        <v>0</v>
      </c>
      <c r="K30" s="25"/>
      <c r="L30" s="22">
        <f t="shared" si="0"/>
        <v>0</v>
      </c>
      <c r="M30" s="25"/>
      <c r="N30" s="22">
        <f t="shared" si="1"/>
        <v>0</v>
      </c>
      <c r="O30" s="25"/>
      <c r="P30" s="22"/>
    </row>
    <row r="31" spans="1:16" ht="76.5" customHeight="1">
      <c r="A31" s="26">
        <v>24</v>
      </c>
      <c r="B31" s="14"/>
      <c r="C31" s="36" t="s">
        <v>50</v>
      </c>
      <c r="D31" s="37"/>
      <c r="E31" s="17">
        <v>12</v>
      </c>
      <c r="F31" s="17">
        <v>12</v>
      </c>
      <c r="G31" s="17">
        <v>12</v>
      </c>
      <c r="H31" s="19">
        <v>1</v>
      </c>
      <c r="I31" s="25"/>
      <c r="J31" s="22">
        <f t="shared" si="2"/>
        <v>0</v>
      </c>
      <c r="K31" s="25"/>
      <c r="L31" s="22">
        <f t="shared" si="0"/>
        <v>0</v>
      </c>
      <c r="M31" s="25"/>
      <c r="N31" s="22">
        <f t="shared" si="1"/>
        <v>0</v>
      </c>
      <c r="O31" s="25"/>
      <c r="P31" s="22"/>
    </row>
    <row r="32" spans="1:16" ht="77.25" customHeight="1">
      <c r="A32" s="26">
        <v>25</v>
      </c>
      <c r="B32" s="14"/>
      <c r="C32" s="36" t="s">
        <v>51</v>
      </c>
      <c r="D32" s="37"/>
      <c r="E32" s="17">
        <v>12</v>
      </c>
      <c r="F32" s="17">
        <v>12</v>
      </c>
      <c r="G32" s="17">
        <v>12</v>
      </c>
      <c r="H32" s="19">
        <v>1</v>
      </c>
      <c r="I32" s="25"/>
      <c r="J32" s="22">
        <f t="shared" si="2"/>
        <v>0</v>
      </c>
      <c r="K32" s="25"/>
      <c r="L32" s="22">
        <f t="shared" si="0"/>
        <v>0</v>
      </c>
      <c r="M32" s="25"/>
      <c r="N32" s="22">
        <f t="shared" si="1"/>
        <v>0</v>
      </c>
      <c r="O32" s="25"/>
      <c r="P32" s="22"/>
    </row>
    <row r="33" spans="1:16" ht="93" customHeight="1">
      <c r="A33" s="26">
        <v>26</v>
      </c>
      <c r="B33" s="14"/>
      <c r="C33" s="36" t="s">
        <v>52</v>
      </c>
      <c r="D33" s="37"/>
      <c r="E33" s="17">
        <v>12</v>
      </c>
      <c r="F33" s="17">
        <v>12</v>
      </c>
      <c r="G33" s="17">
        <v>12</v>
      </c>
      <c r="H33" s="19">
        <v>1</v>
      </c>
      <c r="I33" s="25"/>
      <c r="J33" s="22">
        <f t="shared" si="2"/>
        <v>0</v>
      </c>
      <c r="K33" s="25"/>
      <c r="L33" s="22">
        <f t="shared" si="0"/>
        <v>0</v>
      </c>
      <c r="M33" s="25"/>
      <c r="N33" s="22">
        <f t="shared" si="1"/>
        <v>0</v>
      </c>
      <c r="O33" s="25"/>
      <c r="P33" s="22"/>
    </row>
    <row r="34" spans="1:16" ht="102" customHeight="1">
      <c r="A34" s="26">
        <v>27</v>
      </c>
      <c r="B34" s="14"/>
      <c r="C34" s="36" t="s">
        <v>53</v>
      </c>
      <c r="D34" s="37"/>
      <c r="E34" s="17">
        <v>12</v>
      </c>
      <c r="F34" s="17">
        <v>12</v>
      </c>
      <c r="G34" s="17">
        <v>12</v>
      </c>
      <c r="H34" s="19">
        <v>1</v>
      </c>
      <c r="I34" s="25"/>
      <c r="J34" s="22">
        <f t="shared" si="2"/>
        <v>0</v>
      </c>
      <c r="K34" s="25"/>
      <c r="L34" s="22">
        <f t="shared" si="0"/>
        <v>0</v>
      </c>
      <c r="M34" s="25"/>
      <c r="N34" s="22">
        <f t="shared" si="1"/>
        <v>0</v>
      </c>
      <c r="O34" s="25"/>
      <c r="P34" s="22"/>
    </row>
    <row r="35" spans="1:16" ht="81" customHeight="1">
      <c r="A35" s="26">
        <v>28</v>
      </c>
      <c r="B35" s="14"/>
      <c r="C35" s="36" t="s">
        <v>54</v>
      </c>
      <c r="D35" s="37"/>
      <c r="E35" s="17">
        <v>12</v>
      </c>
      <c r="F35" s="17">
        <v>12</v>
      </c>
      <c r="G35" s="17">
        <v>12</v>
      </c>
      <c r="H35" s="19">
        <v>1</v>
      </c>
      <c r="I35" s="25"/>
      <c r="J35" s="22">
        <f t="shared" si="2"/>
        <v>0</v>
      </c>
      <c r="K35" s="25"/>
      <c r="L35" s="22">
        <f t="shared" si="0"/>
        <v>0</v>
      </c>
      <c r="M35" s="25"/>
      <c r="N35" s="22">
        <f t="shared" si="1"/>
        <v>0</v>
      </c>
      <c r="O35" s="25"/>
      <c r="P35" s="22"/>
    </row>
    <row r="36" spans="1:16" ht="77.25" customHeight="1">
      <c r="A36" s="26">
        <v>29</v>
      </c>
      <c r="B36" s="14"/>
      <c r="C36" s="36" t="s">
        <v>55</v>
      </c>
      <c r="D36" s="37"/>
      <c r="E36" s="17">
        <v>12</v>
      </c>
      <c r="F36" s="17">
        <v>12</v>
      </c>
      <c r="G36" s="17">
        <v>12</v>
      </c>
      <c r="H36" s="19">
        <v>1</v>
      </c>
      <c r="I36" s="25"/>
      <c r="J36" s="22">
        <f t="shared" si="2"/>
        <v>0</v>
      </c>
      <c r="K36" s="25"/>
      <c r="L36" s="22">
        <f t="shared" si="0"/>
        <v>0</v>
      </c>
      <c r="M36" s="25"/>
      <c r="N36" s="22">
        <f t="shared" si="1"/>
        <v>0</v>
      </c>
      <c r="O36" s="25"/>
      <c r="P36" s="22"/>
    </row>
    <row r="37" spans="1:16" ht="57.75" customHeight="1">
      <c r="A37" s="26">
        <v>30</v>
      </c>
      <c r="B37" s="14"/>
      <c r="C37" s="36" t="s">
        <v>69</v>
      </c>
      <c r="D37" s="68"/>
      <c r="E37" s="17">
        <v>12</v>
      </c>
      <c r="F37" s="17">
        <v>12</v>
      </c>
      <c r="G37" s="17">
        <v>12</v>
      </c>
      <c r="H37" s="19">
        <v>1</v>
      </c>
      <c r="I37" s="25"/>
      <c r="J37" s="22">
        <f t="shared" si="2"/>
        <v>0</v>
      </c>
      <c r="K37" s="25"/>
      <c r="L37" s="22">
        <f t="shared" si="0"/>
        <v>0</v>
      </c>
      <c r="M37" s="25"/>
      <c r="N37" s="22">
        <f t="shared" si="1"/>
        <v>0</v>
      </c>
      <c r="O37" s="25"/>
      <c r="P37" s="22"/>
    </row>
    <row r="38" spans="1:16" ht="69.75" customHeight="1">
      <c r="A38" s="26">
        <v>31</v>
      </c>
      <c r="B38" s="14"/>
      <c r="C38" s="36" t="s">
        <v>56</v>
      </c>
      <c r="D38" s="37"/>
      <c r="E38" s="17">
        <v>12</v>
      </c>
      <c r="F38" s="17">
        <v>12</v>
      </c>
      <c r="G38" s="17">
        <v>12</v>
      </c>
      <c r="H38" s="19">
        <v>1</v>
      </c>
      <c r="I38" s="25"/>
      <c r="J38" s="22">
        <f t="shared" si="2"/>
        <v>0</v>
      </c>
      <c r="K38" s="25"/>
      <c r="L38" s="22">
        <f t="shared" si="0"/>
        <v>0</v>
      </c>
      <c r="M38" s="25"/>
      <c r="N38" s="22">
        <f t="shared" si="1"/>
        <v>0</v>
      </c>
      <c r="O38" s="25"/>
      <c r="P38" s="22"/>
    </row>
    <row r="39" spans="1:16" ht="64.5" customHeight="1">
      <c r="A39" s="26">
        <v>32</v>
      </c>
      <c r="B39" s="14"/>
      <c r="C39" s="36" t="s">
        <v>57</v>
      </c>
      <c r="D39" s="37"/>
      <c r="E39" s="17">
        <v>12</v>
      </c>
      <c r="F39" s="17">
        <v>12</v>
      </c>
      <c r="G39" s="17">
        <v>12</v>
      </c>
      <c r="H39" s="19">
        <v>1</v>
      </c>
      <c r="I39" s="25"/>
      <c r="J39" s="22">
        <f t="shared" si="2"/>
        <v>0</v>
      </c>
      <c r="K39" s="25"/>
      <c r="L39" s="22">
        <f t="shared" si="0"/>
        <v>0</v>
      </c>
      <c r="M39" s="25"/>
      <c r="N39" s="22">
        <f t="shared" si="1"/>
        <v>0</v>
      </c>
      <c r="O39" s="25"/>
      <c r="P39" s="22"/>
    </row>
    <row r="40" spans="1:16" ht="54" customHeight="1">
      <c r="A40" s="26">
        <v>33</v>
      </c>
      <c r="B40" s="14"/>
      <c r="C40" s="36" t="s">
        <v>20</v>
      </c>
      <c r="D40" s="37"/>
      <c r="E40" s="17">
        <v>12</v>
      </c>
      <c r="F40" s="17">
        <v>12</v>
      </c>
      <c r="G40" s="17">
        <v>12</v>
      </c>
      <c r="H40" s="19">
        <v>1</v>
      </c>
      <c r="I40" s="25"/>
      <c r="J40" s="22">
        <f t="shared" si="2"/>
        <v>0</v>
      </c>
      <c r="K40" s="25"/>
      <c r="L40" s="22">
        <f t="shared" si="0"/>
        <v>0</v>
      </c>
      <c r="M40" s="25"/>
      <c r="N40" s="22">
        <f t="shared" si="1"/>
        <v>0</v>
      </c>
      <c r="O40" s="25"/>
      <c r="P40" s="22"/>
    </row>
    <row r="41" spans="1:16" ht="63" customHeight="1">
      <c r="A41" s="26">
        <v>34</v>
      </c>
      <c r="B41" s="14"/>
      <c r="C41" s="36" t="s">
        <v>58</v>
      </c>
      <c r="D41" s="37"/>
      <c r="E41" s="17">
        <v>12</v>
      </c>
      <c r="F41" s="17">
        <v>12</v>
      </c>
      <c r="G41" s="17">
        <v>12</v>
      </c>
      <c r="H41" s="19">
        <v>1</v>
      </c>
      <c r="I41" s="25"/>
      <c r="J41" s="22">
        <f t="shared" si="2"/>
        <v>0</v>
      </c>
      <c r="K41" s="25"/>
      <c r="L41" s="22">
        <f t="shared" si="0"/>
        <v>0</v>
      </c>
      <c r="M41" s="25"/>
      <c r="N41" s="22">
        <f t="shared" si="1"/>
        <v>0</v>
      </c>
      <c r="O41" s="25"/>
      <c r="P41" s="22"/>
    </row>
    <row r="42" spans="1:16" ht="63.75" customHeight="1">
      <c r="A42" s="26">
        <v>35</v>
      </c>
      <c r="B42" s="14"/>
      <c r="C42" s="36" t="s">
        <v>59</v>
      </c>
      <c r="D42" s="37"/>
      <c r="E42" s="17">
        <v>12</v>
      </c>
      <c r="F42" s="17">
        <v>12</v>
      </c>
      <c r="G42" s="17">
        <v>12</v>
      </c>
      <c r="H42" s="19">
        <v>1</v>
      </c>
      <c r="I42" s="25"/>
      <c r="J42" s="22">
        <f t="shared" si="2"/>
        <v>0</v>
      </c>
      <c r="K42" s="25"/>
      <c r="L42" s="22">
        <f t="shared" si="0"/>
        <v>0</v>
      </c>
      <c r="M42" s="25"/>
      <c r="N42" s="22">
        <f t="shared" si="1"/>
        <v>0</v>
      </c>
      <c r="O42" s="25"/>
      <c r="P42" s="22"/>
    </row>
    <row r="43" spans="1:16" ht="77.25" customHeight="1">
      <c r="A43" s="26">
        <v>36</v>
      </c>
      <c r="B43" s="14"/>
      <c r="C43" s="36" t="s">
        <v>60</v>
      </c>
      <c r="D43" s="37"/>
      <c r="E43" s="17">
        <v>12</v>
      </c>
      <c r="F43" s="17">
        <v>12</v>
      </c>
      <c r="G43" s="17">
        <v>12</v>
      </c>
      <c r="H43" s="19">
        <v>1</v>
      </c>
      <c r="I43" s="25"/>
      <c r="J43" s="22">
        <f t="shared" si="2"/>
        <v>0</v>
      </c>
      <c r="K43" s="25"/>
      <c r="L43" s="22">
        <f t="shared" si="0"/>
        <v>0</v>
      </c>
      <c r="M43" s="25"/>
      <c r="N43" s="22">
        <f t="shared" si="1"/>
        <v>0</v>
      </c>
      <c r="O43" s="25"/>
      <c r="P43" s="22"/>
    </row>
    <row r="44" spans="1:16" ht="77.25" customHeight="1">
      <c r="A44" s="26">
        <v>37</v>
      </c>
      <c r="B44" s="14"/>
      <c r="C44" s="36" t="s">
        <v>61</v>
      </c>
      <c r="D44" s="37"/>
      <c r="E44" s="17">
        <v>12</v>
      </c>
      <c r="F44" s="17">
        <v>12</v>
      </c>
      <c r="G44" s="17">
        <v>12</v>
      </c>
      <c r="H44" s="19">
        <v>1</v>
      </c>
      <c r="I44" s="25"/>
      <c r="J44" s="22">
        <f t="shared" si="2"/>
        <v>0</v>
      </c>
      <c r="K44" s="25"/>
      <c r="L44" s="22">
        <f t="shared" si="0"/>
        <v>0</v>
      </c>
      <c r="M44" s="25"/>
      <c r="N44" s="22">
        <f t="shared" si="1"/>
        <v>0</v>
      </c>
      <c r="O44" s="25"/>
      <c r="P44" s="22"/>
    </row>
    <row r="45" spans="1:16" ht="70.5" customHeight="1">
      <c r="A45" s="26">
        <v>38</v>
      </c>
      <c r="B45" s="14"/>
      <c r="C45" s="36" t="s">
        <v>62</v>
      </c>
      <c r="D45" s="37"/>
      <c r="E45" s="17">
        <v>12</v>
      </c>
      <c r="F45" s="17">
        <v>12</v>
      </c>
      <c r="G45" s="17">
        <v>12</v>
      </c>
      <c r="H45" s="19">
        <v>1</v>
      </c>
      <c r="I45" s="25"/>
      <c r="J45" s="22">
        <f t="shared" si="2"/>
        <v>0</v>
      </c>
      <c r="K45" s="25"/>
      <c r="L45" s="22">
        <f t="shared" si="0"/>
        <v>0</v>
      </c>
      <c r="M45" s="25"/>
      <c r="N45" s="22">
        <f t="shared" si="1"/>
        <v>0</v>
      </c>
      <c r="O45" s="25"/>
      <c r="P45" s="22"/>
    </row>
    <row r="46" spans="1:16" ht="52.5" customHeight="1">
      <c r="A46" s="26">
        <v>39</v>
      </c>
      <c r="B46" s="14"/>
      <c r="C46" s="36" t="s">
        <v>63</v>
      </c>
      <c r="D46" s="37"/>
      <c r="E46" s="17">
        <v>12</v>
      </c>
      <c r="F46" s="17">
        <v>12</v>
      </c>
      <c r="G46" s="17">
        <v>12</v>
      </c>
      <c r="H46" s="19">
        <v>1</v>
      </c>
      <c r="I46" s="25"/>
      <c r="J46" s="22">
        <f t="shared" si="2"/>
        <v>0</v>
      </c>
      <c r="K46" s="25"/>
      <c r="L46" s="22">
        <f t="shared" si="0"/>
        <v>0</v>
      </c>
      <c r="M46" s="25"/>
      <c r="N46" s="22">
        <f t="shared" si="1"/>
        <v>0</v>
      </c>
      <c r="O46" s="25"/>
      <c r="P46" s="22"/>
    </row>
    <row r="47" spans="1:16" ht="61.5" thickBot="1">
      <c r="A47" s="26">
        <v>41</v>
      </c>
      <c r="B47" s="14"/>
      <c r="C47" s="38"/>
      <c r="D47" s="37"/>
      <c r="E47" s="17"/>
      <c r="F47" s="17"/>
      <c r="G47" s="17"/>
      <c r="H47" s="17"/>
      <c r="I47" s="21" t="s">
        <v>64</v>
      </c>
      <c r="J47" s="34">
        <f>SUM(J8:J46)</f>
        <v>0</v>
      </c>
      <c r="K47" s="21" t="s">
        <v>65</v>
      </c>
      <c r="L47" s="34">
        <f>SUM(L8:L46)</f>
        <v>0</v>
      </c>
      <c r="M47" s="21" t="s">
        <v>66</v>
      </c>
      <c r="N47" s="34">
        <f>SUM(N8:N46)</f>
        <v>0</v>
      </c>
      <c r="O47" s="21"/>
      <c r="P47" s="28"/>
    </row>
    <row r="48" spans="1:16" ht="37.5" customHeight="1" thickBot="1">
      <c r="A48" s="26">
        <v>42</v>
      </c>
      <c r="B48" s="14"/>
      <c r="C48" s="38"/>
      <c r="D48" s="37"/>
      <c r="E48" s="17"/>
      <c r="F48" s="17"/>
      <c r="G48" s="17"/>
      <c r="H48" s="17"/>
      <c r="I48" s="17"/>
      <c r="J48" s="17"/>
      <c r="K48" s="20"/>
      <c r="L48" s="39" t="s">
        <v>68</v>
      </c>
      <c r="M48" s="40"/>
      <c r="N48" s="40"/>
      <c r="O48" s="40"/>
      <c r="P48" s="33">
        <f>J47+L47+N47</f>
        <v>0</v>
      </c>
    </row>
    <row r="49" spans="1:16" ht="4.5" customHeight="1">
      <c r="A49" s="27"/>
      <c r="B49" s="15"/>
      <c r="C49" s="15"/>
      <c r="D49" s="15"/>
      <c r="E49" s="18"/>
      <c r="F49" s="18"/>
      <c r="G49" s="18"/>
      <c r="H49" s="18"/>
      <c r="I49" s="18"/>
      <c r="J49" s="18"/>
      <c r="K49" s="16"/>
      <c r="L49" s="16"/>
      <c r="M49" s="16"/>
      <c r="N49" s="16"/>
      <c r="O49" s="16"/>
      <c r="P49" s="16"/>
    </row>
    <row r="53" spans="2:14" ht="12.75">
      <c r="B53" s="62" t="s">
        <v>67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4"/>
    </row>
    <row r="54" spans="2:14" ht="12.75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7"/>
    </row>
    <row r="56" spans="2:6" ht="12.75">
      <c r="B56" s="69"/>
      <c r="C56" s="69"/>
      <c r="D56" s="69"/>
      <c r="E56" s="69"/>
      <c r="F56" s="69"/>
    </row>
    <row r="57" spans="2:6" ht="12.75">
      <c r="B57" s="69"/>
      <c r="C57" s="69"/>
      <c r="D57" s="69"/>
      <c r="E57" s="69"/>
      <c r="F57" s="69"/>
    </row>
  </sheetData>
  <sheetProtection/>
  <mergeCells count="52">
    <mergeCell ref="B56:F56"/>
    <mergeCell ref="B57:F57"/>
    <mergeCell ref="C32:D32"/>
    <mergeCell ref="C33:D33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35:D35"/>
    <mergeCell ref="C36:D36"/>
    <mergeCell ref="C37:D37"/>
    <mergeCell ref="C38:D38"/>
    <mergeCell ref="C39:D39"/>
    <mergeCell ref="C40:D40"/>
    <mergeCell ref="B53:N54"/>
    <mergeCell ref="C46:D46"/>
    <mergeCell ref="C41:D41"/>
    <mergeCell ref="C42:D42"/>
    <mergeCell ref="C43:D43"/>
    <mergeCell ref="C47:D47"/>
    <mergeCell ref="C1:F2"/>
    <mergeCell ref="C4:P4"/>
    <mergeCell ref="C6:D6"/>
    <mergeCell ref="C5:D5"/>
    <mergeCell ref="F5:G5"/>
    <mergeCell ref="J5:P5"/>
    <mergeCell ref="C12:D12"/>
    <mergeCell ref="C13:D13"/>
    <mergeCell ref="C14:D14"/>
    <mergeCell ref="C7:D7"/>
    <mergeCell ref="C8:D8"/>
    <mergeCell ref="C9:D9"/>
    <mergeCell ref="C10:D10"/>
    <mergeCell ref="C11:D11"/>
    <mergeCell ref="C34:D34"/>
    <mergeCell ref="C48:D48"/>
    <mergeCell ref="L48:O48"/>
    <mergeCell ref="C15:D15"/>
    <mergeCell ref="C16:D16"/>
    <mergeCell ref="C17:D17"/>
    <mergeCell ref="C18:D18"/>
    <mergeCell ref="C19:D19"/>
    <mergeCell ref="C44:D44"/>
    <mergeCell ref="C45:D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scale="65" r:id="rId4"/>
  <headerFooter alignWithMargins="0"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PWGSC/TPSGC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PWGSC-TPSGC</dc:creator>
  <cp:keywords/>
  <dc:description/>
  <cp:lastModifiedBy>Rabouin, Mimi [NC]</cp:lastModifiedBy>
  <cp:lastPrinted>2015-03-30T11:04:42Z</cp:lastPrinted>
  <dcterms:created xsi:type="dcterms:W3CDTF">2009-01-26T20:38:59Z</dcterms:created>
  <dcterms:modified xsi:type="dcterms:W3CDTF">2017-08-31T12:34:32Z</dcterms:modified>
  <cp:category/>
  <cp:version/>
  <cp:contentType/>
  <cp:contentStatus/>
</cp:coreProperties>
</file>