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PRINTING\PWGSC\CDN flags\canada150\"/>
    </mc:Choice>
  </mc:AlternateContent>
  <bookViews>
    <workbookView xWindow="0" yWindow="0" windowWidth="15360" windowHeight="7755"/>
  </bookViews>
  <sheets>
    <sheet name="Sheet1" sheetId="1" r:id="rId1"/>
  </sheets>
  <definedNames>
    <definedName name="_xlnm.Print_Area" localSheetId="0">Sheet1!$A$1:$F$143</definedName>
  </definedNames>
  <calcPr calcId="152511"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9" i="1" l="1"/>
  <c r="F137" i="1" l="1"/>
  <c r="F136" i="1"/>
  <c r="F135" i="1"/>
  <c r="F134" i="1"/>
  <c r="F133" i="1"/>
  <c r="F132" i="1"/>
  <c r="F131" i="1"/>
  <c r="F130" i="1"/>
  <c r="F129" i="1"/>
  <c r="F128" i="1"/>
  <c r="F127" i="1"/>
  <c r="F126" i="1"/>
  <c r="F125" i="1"/>
  <c r="F124" i="1"/>
  <c r="F123" i="1"/>
  <c r="F122" i="1"/>
  <c r="F121" i="1"/>
  <c r="F120" i="1"/>
  <c r="F119" i="1"/>
  <c r="F118" i="1"/>
  <c r="F117" i="1"/>
  <c r="F116" i="1"/>
  <c r="F108" i="1"/>
  <c r="F107" i="1"/>
  <c r="F106" i="1"/>
  <c r="F105" i="1"/>
  <c r="F104" i="1"/>
  <c r="F103" i="1"/>
  <c r="F102" i="1"/>
  <c r="F101" i="1"/>
  <c r="F100" i="1"/>
  <c r="F99" i="1"/>
  <c r="F98" i="1"/>
  <c r="F97" i="1"/>
  <c r="F96" i="1"/>
  <c r="F95" i="1"/>
  <c r="F94" i="1"/>
  <c r="F93" i="1"/>
  <c r="F92" i="1"/>
  <c r="F91" i="1"/>
  <c r="F90" i="1"/>
  <c r="F89" i="1"/>
  <c r="F88" i="1"/>
  <c r="F87" i="1"/>
  <c r="B78" i="1"/>
  <c r="F138" i="1" l="1"/>
  <c r="F109" i="1"/>
  <c r="F9" i="1"/>
  <c r="F141" i="1" l="1"/>
  <c r="B49" i="1"/>
  <c r="F76" i="1" l="1"/>
  <c r="F75" i="1"/>
  <c r="F74" i="1"/>
  <c r="F73" i="1"/>
  <c r="F72" i="1"/>
  <c r="F71" i="1"/>
  <c r="F70" i="1"/>
  <c r="F69" i="1"/>
  <c r="F68" i="1"/>
  <c r="F67" i="1"/>
  <c r="F66" i="1"/>
  <c r="F65" i="1"/>
  <c r="F64" i="1"/>
  <c r="F63" i="1"/>
  <c r="F62" i="1"/>
  <c r="F61" i="1"/>
  <c r="F60" i="1"/>
  <c r="F59" i="1"/>
  <c r="F58" i="1"/>
  <c r="F57" i="1"/>
  <c r="F56" i="1"/>
  <c r="F55" i="1"/>
  <c r="F46" i="1"/>
  <c r="F45" i="1"/>
  <c r="F44" i="1"/>
  <c r="F43" i="1"/>
  <c r="F42" i="1"/>
  <c r="F41" i="1"/>
  <c r="F40" i="1"/>
  <c r="F39" i="1"/>
  <c r="F38" i="1"/>
  <c r="F37" i="1"/>
  <c r="F36" i="1"/>
  <c r="F35" i="1"/>
  <c r="F34" i="1"/>
  <c r="F33" i="1"/>
  <c r="F32" i="1"/>
  <c r="F31" i="1"/>
  <c r="F30" i="1"/>
  <c r="F29" i="1"/>
  <c r="F28" i="1"/>
  <c r="F27" i="1"/>
  <c r="F26" i="1"/>
  <c r="F25" i="1"/>
  <c r="F11" i="1"/>
  <c r="F14" i="1"/>
  <c r="F12" i="1"/>
  <c r="F10" i="1"/>
  <c r="F77" i="1" l="1"/>
  <c r="F15" i="1"/>
  <c r="F47" i="1"/>
  <c r="F49" i="1" l="1"/>
  <c r="F80" i="1" s="1"/>
  <c r="D143" i="1" s="1"/>
</calcChain>
</file>

<file path=xl/sharedStrings.xml><?xml version="1.0" encoding="utf-8"?>
<sst xmlns="http://schemas.openxmlformats.org/spreadsheetml/2006/main" count="343" uniqueCount="157">
  <si>
    <t>/LOT</t>
  </si>
  <si>
    <t>/m</t>
  </si>
  <si>
    <t xml:space="preserve"> </t>
  </si>
  <si>
    <t xml:space="preserve">B.1.2  </t>
  </si>
  <si>
    <t xml:space="preserve">B.1.3  </t>
  </si>
  <si>
    <t xml:space="preserve">B.2.1 </t>
  </si>
  <si>
    <t>B.2</t>
  </si>
  <si>
    <t>B.2.1.1</t>
  </si>
  <si>
    <t xml:space="preserve">B.2.2 </t>
  </si>
  <si>
    <t>B.2.2.1</t>
  </si>
  <si>
    <t xml:space="preserve">B.2.3 </t>
  </si>
  <si>
    <t>B.2.3.1</t>
  </si>
  <si>
    <t>B.2.3.2</t>
  </si>
  <si>
    <t>B.2.3.3</t>
  </si>
  <si>
    <t xml:space="preserve">B.2.4 </t>
  </si>
  <si>
    <t>B.2.4.1</t>
  </si>
  <si>
    <t>B.2.4.2</t>
  </si>
  <si>
    <t>B.2.4.3</t>
  </si>
  <si>
    <t>B.2.4.4</t>
  </si>
  <si>
    <t xml:space="preserve">B.2.5 </t>
  </si>
  <si>
    <t>B.2.5.1</t>
  </si>
  <si>
    <t>B.2.5.2</t>
  </si>
  <si>
    <t>B.2.5.3</t>
  </si>
  <si>
    <t>B.2.5.4</t>
  </si>
  <si>
    <t xml:space="preserve">B.2.6 </t>
  </si>
  <si>
    <t>B.2.6.1</t>
  </si>
  <si>
    <t>B.2.6.2</t>
  </si>
  <si>
    <t>B.2.6.3</t>
  </si>
  <si>
    <t>B.3</t>
  </si>
  <si>
    <t xml:space="preserve">B.3.1 </t>
  </si>
  <si>
    <t>B.3.1.1</t>
  </si>
  <si>
    <t xml:space="preserve">B.3.2 </t>
  </si>
  <si>
    <t>B.3.2.1</t>
  </si>
  <si>
    <t xml:space="preserve">B.3.3 </t>
  </si>
  <si>
    <t>B.3.3.1</t>
  </si>
  <si>
    <t>B.3.3.2</t>
  </si>
  <si>
    <t>B.3.3.3</t>
  </si>
  <si>
    <t xml:space="preserve">B.3.4 </t>
  </si>
  <si>
    <t>B.3.4.1</t>
  </si>
  <si>
    <t>B.3.4.2</t>
  </si>
  <si>
    <t>B.3.4.3</t>
  </si>
  <si>
    <t>B.3.4.4</t>
  </si>
  <si>
    <t xml:space="preserve">B.3.5 </t>
  </si>
  <si>
    <t>B.3.5.1</t>
  </si>
  <si>
    <t>B.3.5.2</t>
  </si>
  <si>
    <t>B.3.5.3</t>
  </si>
  <si>
    <t>B.3.5.4</t>
  </si>
  <si>
    <t xml:space="preserve">B.3.6 </t>
  </si>
  <si>
    <t>B.3.6.1</t>
  </si>
  <si>
    <t>B.3.6.2</t>
  </si>
  <si>
    <t>B.3.6.3</t>
  </si>
  <si>
    <t xml:space="preserve">B.1.1.a  </t>
  </si>
  <si>
    <t>B.1.1.b</t>
  </si>
  <si>
    <t>B.1.1.c</t>
  </si>
  <si>
    <t>Total (B1 + B.2)</t>
  </si>
  <si>
    <t xml:space="preserve">B.1. </t>
  </si>
  <si>
    <t>B.4</t>
  </si>
  <si>
    <t xml:space="preserve">B.4.1 </t>
  </si>
  <si>
    <t>B.4.1.1</t>
  </si>
  <si>
    <t xml:space="preserve">B.4.2 </t>
  </si>
  <si>
    <t>B.4.2.1</t>
  </si>
  <si>
    <t xml:space="preserve">B.4.3 </t>
  </si>
  <si>
    <t>B.4.3.1</t>
  </si>
  <si>
    <t>B.4.3.2</t>
  </si>
  <si>
    <t>B.4.3.3</t>
  </si>
  <si>
    <t xml:space="preserve">B.4.4 </t>
  </si>
  <si>
    <t>B.4.4.1</t>
  </si>
  <si>
    <t>B.4.4.2</t>
  </si>
  <si>
    <t>B.4.4.3</t>
  </si>
  <si>
    <t>B.4.4.4</t>
  </si>
  <si>
    <t xml:space="preserve">B.4.5 </t>
  </si>
  <si>
    <t>B.4.5.1</t>
  </si>
  <si>
    <t>B.4.5.2</t>
  </si>
  <si>
    <t>B.4.5.3</t>
  </si>
  <si>
    <t>B.4.5.4</t>
  </si>
  <si>
    <t xml:space="preserve">B.4.6 </t>
  </si>
  <si>
    <t>B.4.6.1</t>
  </si>
  <si>
    <t>B.4.6.3</t>
  </si>
  <si>
    <t>B.4.6.2</t>
  </si>
  <si>
    <t>B.5</t>
  </si>
  <si>
    <t>(SO1+ SOEP)</t>
  </si>
  <si>
    <t>nom de l'offrant</t>
  </si>
  <si>
    <t>/M = par 1 000;</t>
  </si>
  <si>
    <t>/LOT= par LOT</t>
  </si>
  <si>
    <t xml:space="preserve">A. Prix </t>
  </si>
  <si>
    <t>1 000 Drapeaux supplémentaires (même tirage)</t>
  </si>
  <si>
    <t>/m (par 1 000)</t>
  </si>
  <si>
    <t>Quantité de base 1 500 000 Drapeaux</t>
  </si>
  <si>
    <t>Quantité de base 1 000 000 Drapeaux</t>
  </si>
  <si>
    <t>Quantité de base 500 000 Drapeaux</t>
  </si>
  <si>
    <t>B. Quantité pour évaluation seulement</t>
  </si>
  <si>
    <t xml:space="preserve">A.Prix </t>
  </si>
  <si>
    <t xml:space="preserve">B. Quantité aux fins d'évaluation </t>
  </si>
  <si>
    <t>Unité</t>
  </si>
  <si>
    <t xml:space="preserve">SO1=OC période Total B1+B2+B3 </t>
  </si>
  <si>
    <t>5 000 Drapeaux supplémentaires (même tirage)</t>
  </si>
  <si>
    <t>10 000 Drapeaux supplémentaires (même tirage)</t>
  </si>
  <si>
    <t>20 000 Drapeaux supplémentaires (même tirage)</t>
  </si>
  <si>
    <t>50 000 Drapeaux supplémentaires (même tirage)</t>
  </si>
  <si>
    <t>100 000 Drapeaux supplémentaires (même tirage)</t>
  </si>
  <si>
    <t>500 000 Drapeaux supplémentaires (même tirage)</t>
  </si>
  <si>
    <t>Pour les prix les TPS/TVH/TVQ sont en sus le cas échéant.</t>
  </si>
  <si>
    <t xml:space="preserve">B.5 Période de prolongation de l'offre : </t>
  </si>
  <si>
    <t xml:space="preserve">B.4 Période de prolongation de l'offre : </t>
  </si>
  <si>
    <t xml:space="preserve">Quantité de base 1 000 Drapeaux </t>
  </si>
  <si>
    <t xml:space="preserve">Quantité de base 10 000 Drapeaux </t>
  </si>
  <si>
    <t xml:space="preserve">Quantité de base 20 000 Drapeaux </t>
  </si>
  <si>
    <t xml:space="preserve">Quantité de base 50 000 Drapeaux </t>
  </si>
  <si>
    <t xml:space="preserve">Quantité de base 1 000 000 Drapeaux </t>
  </si>
  <si>
    <t xml:space="preserve">Quantité de base 100 000 Drapeaux </t>
  </si>
  <si>
    <t>B.3 Période de l'offre à commandes</t>
  </si>
  <si>
    <t>B.2 Période de l'offre à commandes</t>
  </si>
  <si>
    <t xml:space="preserve">corrections d´auteur </t>
  </si>
  <si>
    <t xml:space="preserve">SOEP = Période de prolongation (B3+B4) </t>
  </si>
  <si>
    <t xml:space="preserve">B.1 Période de l'offre à commandes : première commande subséquente   </t>
  </si>
  <si>
    <t>unité</t>
  </si>
  <si>
    <t>Prix d'évaluation  (le prix  [A] multiplié par la quantité pour évaluation) [B])</t>
  </si>
  <si>
    <t>de l'heure</t>
  </si>
  <si>
    <t>/de l'heure</t>
  </si>
  <si>
    <t xml:space="preserve">B.2 Sous-total </t>
  </si>
  <si>
    <t>B.1 Sous-total</t>
  </si>
  <si>
    <t xml:space="preserve">B.3 Sous-total </t>
  </si>
  <si>
    <t>Drapeaux canadiens sur bâtonnet  (Quantité minimum pour les commandes subséquentes est de 1 000 drapeaux)</t>
  </si>
  <si>
    <t>B.4 Sous-total</t>
  </si>
  <si>
    <t xml:space="preserve">Drapeaux Canada 150 sur bâtonnet </t>
  </si>
  <si>
    <t>Les quantités estimatives indiquées dans cette grille de prix ne sont fournies qu’aux fins d’évaluation et ne représentent pas une garantie du nombre réel d’articles qui seront produits dans cette offre à commandes.</t>
  </si>
  <si>
    <t xml:space="preserve">Estimation de prix pour livraison de 2 millions de petits drapeaux Canada 150 dans la région de la Capitale nationale (sans les taxes)(Ne sera pas évalué) </t>
  </si>
  <si>
    <t>Drapeaux Canada 150 sur bâtonnet (Quantité minimum pour les commandes subséquentes est de 
 1 000 drapeaux)</t>
  </si>
  <si>
    <t>Prix total évalué</t>
  </si>
  <si>
    <r>
      <t>Drapeaux Canada 150 sur bâtonnet pour Patrimoine canadien seulement</t>
    </r>
    <r>
      <rPr>
        <sz val="10"/>
        <color rgb="FFFF0000"/>
        <rFont val="Arial"/>
        <family val="2"/>
      </rPr>
      <t>.</t>
    </r>
    <r>
      <rPr>
        <sz val="10"/>
        <color theme="1"/>
        <rFont val="Arial"/>
        <family val="2"/>
      </rPr>
      <t xml:space="preserve"> Pour une livraison le ou avant le 30 mars 2016 </t>
    </r>
  </si>
  <si>
    <t xml:space="preserve">Drapeaux canadiens sur bâtonnet - ouvert aux ministères fédéraux, organismes ou sociétés d'État </t>
  </si>
  <si>
    <t xml:space="preserve">Drapeaux du Canada 150 sur bâtonnet - ouvert aux ministères fédéraux, organismes ou sociétés d'État </t>
  </si>
  <si>
    <t xml:space="preserve">Drapeaux canadiens sur bâtonnet (Quantité minimum pour les commandes subséquentes est de 1 000 drapeaux) </t>
  </si>
  <si>
    <t>Annexe B - Base de paiement - grille de calcul de prix 
L'Offrant doit indiquer ses prix dans les cases vertes qui figurent dans chacune des feuilles de calcul suivantes.</t>
  </si>
  <si>
    <t xml:space="preserve">B.5.1 </t>
  </si>
  <si>
    <t>B.5.1.1</t>
  </si>
  <si>
    <t xml:space="preserve">B.5.2 </t>
  </si>
  <si>
    <t>B.5.2.1</t>
  </si>
  <si>
    <t xml:space="preserve">B.5.3 </t>
  </si>
  <si>
    <t>B.5.3.1</t>
  </si>
  <si>
    <t>B.5.3.2</t>
  </si>
  <si>
    <t>B.5.3.3</t>
  </si>
  <si>
    <t>B.5.4.1</t>
  </si>
  <si>
    <t xml:space="preserve">B.5.4 </t>
  </si>
  <si>
    <t>B.5.4.2</t>
  </si>
  <si>
    <t>B.5.4.3</t>
  </si>
  <si>
    <t>B.5.4.4</t>
  </si>
  <si>
    <t xml:space="preserve">B.5.5 </t>
  </si>
  <si>
    <t>B.5.5.1</t>
  </si>
  <si>
    <t>B.5.5.2</t>
  </si>
  <si>
    <t>B.5.6.1</t>
  </si>
  <si>
    <t xml:space="preserve">B.5.6 </t>
  </si>
  <si>
    <t>B.5.5.4</t>
  </si>
  <si>
    <t>B.5.5.3</t>
  </si>
  <si>
    <t>B.5.6.2</t>
  </si>
  <si>
    <t>B.5.6.3</t>
  </si>
  <si>
    <r>
      <t>Drapeaux Canada 150 sur bâtonnet</t>
    </r>
    <r>
      <rPr>
        <b/>
        <sz val="9"/>
        <rFont val="Arial"/>
        <family val="2"/>
      </rPr>
      <t xml:space="preserve"> (Quantité minimum pour les commandes subséquentes est de 1 000 drapeaux)</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</si>
</sst>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0"/>
    <numFmt numFmtId="165" formatCode="&quot;$&quot;#,##0.00"/>
  </numFmts>
  <fonts count="16" x14ac:knownFonts="1">
    <font>
      <sz val="11"/>
      <color theme="1"/>
      <name val="Calibri"/>
      <family val="2"/>
      <scheme val="minor"/>
    </font>
    <font>
      <sz val="10"/>
      <color theme="1"/>
      <name val="Arial"/>
      <family val="2"/>
    </font>
    <font>
      <b/>
      <sz val="10"/>
      <color theme="1"/>
      <name val="Arial"/>
      <family val="2"/>
    </font>
    <font>
      <b/>
      <sz val="11"/>
      <color theme="1"/>
      <name val="Arial"/>
      <family val="2"/>
    </font>
    <font>
      <b/>
      <sz val="12"/>
      <color theme="1"/>
      <name val="Arial"/>
      <family val="2"/>
    </font>
    <font>
      <b/>
      <sz val="12"/>
      <color theme="1"/>
      <name val="Times New Roman"/>
      <family val="1"/>
    </font>
    <font>
      <b/>
      <sz val="9"/>
      <color theme="1"/>
      <name val="Arial"/>
      <family val="2"/>
    </font>
    <font>
      <sz val="9"/>
      <color theme="1"/>
      <name val="Arial"/>
      <family val="2"/>
    </font>
    <font>
      <b/>
      <sz val="10"/>
      <color theme="6"/>
      <name val="Arial"/>
      <family val="2"/>
    </font>
    <font>
      <b/>
      <sz val="10"/>
      <color theme="9" tint="-0.249977111117893"/>
      <name val="Arial"/>
      <family val="2"/>
    </font>
    <font>
      <sz val="11"/>
      <color theme="1"/>
      <name val="Calibri"/>
      <family val="2"/>
      <scheme val="minor"/>
    </font>
    <font>
      <sz val="10"/>
      <color rgb="FFFF0000"/>
      <name val="Arial"/>
      <family val="2"/>
    </font>
    <font>
      <b/>
      <sz val="9"/>
      <color theme="9" tint="-0.249977111117893"/>
      <name val="Arial"/>
      <family val="2"/>
    </font>
    <font>
      <b/>
      <sz val="9"/>
      <name val="Arial"/>
      <family val="2"/>
    </font>
    <font>
      <sz val="10"/>
      <color theme="1"/>
      <name val="Calibri"/>
      <family val="2"/>
      <scheme val="minor"/>
    </font>
    <font>
      <sz val="9"/>
      <name val="Arial"/>
      <family val="2"/>
    </font>
  </fonts>
  <fills count="17">
    <fill>
      <patternFill patternType="none"/>
    </fill>
    <fill>
      <patternFill patternType="gray125"/>
    </fill>
    <fill>
      <patternFill patternType="solid">
        <fgColor rgb="FFFFFFFF"/>
        <bgColor indexed="64"/>
      </patternFill>
    </fill>
    <fill>
      <patternFill patternType="solid">
        <fgColor rgb="FFFBD4B4"/>
        <bgColor indexed="64"/>
      </patternFill>
    </fill>
    <fill>
      <patternFill patternType="solid">
        <fgColor rgb="FFEAF1DD"/>
        <bgColor indexed="64"/>
      </patternFill>
    </fill>
    <fill>
      <patternFill patternType="solid">
        <fgColor theme="5" tint="0.79998168889431442"/>
        <bgColor indexed="64"/>
      </patternFill>
    </fill>
    <fill>
      <patternFill patternType="solid">
        <fgColor rgb="FFFF0000"/>
        <bgColor indexed="64"/>
      </patternFill>
    </fill>
    <fill>
      <patternFill patternType="solid">
        <fgColor rgb="FFFFC9D5"/>
        <bgColor indexed="64"/>
      </patternFill>
    </fill>
    <fill>
      <patternFill patternType="solid">
        <fgColor rgb="FFFEB4C0"/>
        <bgColor indexed="64"/>
      </patternFill>
    </fill>
    <fill>
      <patternFill patternType="solid">
        <fgColor rgb="FFFFCCCC"/>
        <bgColor indexed="64"/>
      </patternFill>
    </fill>
    <fill>
      <patternFill patternType="solid">
        <fgColor rgb="FFCCCCFF"/>
        <bgColor indexed="64"/>
      </patternFill>
    </fill>
    <fill>
      <patternFill patternType="solid">
        <fgColor theme="9" tint="0.59996337778862885"/>
        <bgColor indexed="64"/>
      </patternFill>
    </fill>
    <fill>
      <patternFill patternType="solid">
        <fgColor theme="7" tint="0.79998168889431442"/>
        <bgColor indexed="64"/>
      </patternFill>
    </fill>
    <fill>
      <patternFill patternType="solid">
        <fgColor rgb="FFFF7D99"/>
        <bgColor indexed="64"/>
      </patternFill>
    </fill>
    <fill>
      <patternFill patternType="solid">
        <fgColor rgb="FFCC0000"/>
        <bgColor indexed="64"/>
      </patternFill>
    </fill>
    <fill>
      <patternFill patternType="solid">
        <fgColor rgb="FFFFDDE3"/>
        <bgColor indexed="64"/>
      </patternFill>
    </fill>
    <fill>
      <patternFill patternType="solid">
        <fgColor theme="8" tint="0.59996337778862885"/>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2">
    <xf numFmtId="0" fontId="0" fillId="0" borderId="0"/>
    <xf numFmtId="43" fontId="10" fillId="0" borderId="0" applyFont="0" applyFill="0" applyBorder="0" applyAlignment="0" applyProtection="0"/>
  </cellStyleXfs>
  <cellXfs count="101">
    <xf numFmtId="0" fontId="0" fillId="0" borderId="0" xfId="0"/>
    <xf numFmtId="0" fontId="5" fillId="0" borderId="0" xfId="0" applyFont="1" applyAlignment="1">
      <alignment vertical="center"/>
    </xf>
    <xf numFmtId="0" fontId="1" fillId="2" borderId="3" xfId="0" applyFont="1" applyFill="1" applyBorder="1" applyAlignment="1">
      <alignment vertical="center" wrapText="1"/>
    </xf>
    <xf numFmtId="0" fontId="1" fillId="2" borderId="4" xfId="0" applyFont="1" applyFill="1" applyBorder="1" applyAlignment="1">
      <alignment horizontal="center" vertical="center" wrapText="1"/>
    </xf>
    <xf numFmtId="3" fontId="1" fillId="2" borderId="4" xfId="0" applyNumberFormat="1" applyFont="1" applyFill="1" applyBorder="1" applyAlignment="1">
      <alignment horizontal="center" vertical="center" wrapText="1"/>
    </xf>
    <xf numFmtId="0" fontId="1" fillId="0" borderId="0" xfId="0" applyFont="1"/>
    <xf numFmtId="0" fontId="1"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1" fillId="2" borderId="6" xfId="0" applyFont="1" applyFill="1" applyBorder="1" applyAlignment="1">
      <alignment vertical="center" wrapText="1"/>
    </xf>
    <xf numFmtId="164"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1" xfId="0" applyBorder="1"/>
    <xf numFmtId="0" fontId="2" fillId="5" borderId="1" xfId="0" applyFont="1" applyFill="1" applyBorder="1" applyAlignment="1">
      <alignment vertical="center"/>
    </xf>
    <xf numFmtId="0" fontId="2" fillId="5" borderId="1" xfId="0" applyFont="1" applyFill="1" applyBorder="1" applyAlignment="1">
      <alignment vertical="center" wrapText="1"/>
    </xf>
    <xf numFmtId="0" fontId="6" fillId="5" borderId="2" xfId="0" applyFont="1" applyFill="1" applyBorder="1" applyAlignment="1">
      <alignment vertical="center" wrapText="1"/>
    </xf>
    <xf numFmtId="0" fontId="6" fillId="5" borderId="6" xfId="0" applyFont="1" applyFill="1" applyBorder="1" applyAlignment="1">
      <alignment vertical="center" wrapText="1"/>
    </xf>
    <xf numFmtId="0" fontId="6" fillId="5" borderId="5" xfId="0" applyFont="1" applyFill="1" applyBorder="1" applyAlignment="1">
      <alignment vertical="center" wrapText="1"/>
    </xf>
    <xf numFmtId="164" fontId="1" fillId="5" borderId="4" xfId="0" applyNumberFormat="1" applyFont="1" applyFill="1" applyBorder="1" applyAlignment="1">
      <alignment vertical="center" wrapText="1"/>
    </xf>
    <xf numFmtId="0" fontId="6" fillId="5" borderId="1" xfId="0" applyFont="1" applyFill="1" applyBorder="1" applyAlignment="1">
      <alignment vertical="center"/>
    </xf>
    <xf numFmtId="0" fontId="7" fillId="0" borderId="0" xfId="0" applyFont="1"/>
    <xf numFmtId="0" fontId="0" fillId="6" borderId="0" xfId="0" applyFill="1"/>
    <xf numFmtId="0" fontId="1" fillId="6" borderId="0" xfId="0" applyFont="1" applyFill="1" applyAlignment="1">
      <alignment vertical="center"/>
    </xf>
    <xf numFmtId="164" fontId="1" fillId="0" borderId="0" xfId="0" applyNumberFormat="1" applyFont="1"/>
    <xf numFmtId="0" fontId="1" fillId="0" borderId="0" xfId="0" applyFont="1" applyAlignment="1">
      <alignment horizontal="center"/>
    </xf>
    <xf numFmtId="0" fontId="0" fillId="10" borderId="0" xfId="0" applyFill="1"/>
    <xf numFmtId="0" fontId="8" fillId="0" borderId="0" xfId="0" applyFont="1" applyBorder="1" applyAlignment="1">
      <alignment horizontal="left" wrapText="1"/>
    </xf>
    <xf numFmtId="0" fontId="6" fillId="8" borderId="2" xfId="0" applyFont="1" applyFill="1" applyBorder="1" applyAlignment="1">
      <alignment vertical="center" wrapText="1"/>
    </xf>
    <xf numFmtId="0" fontId="6" fillId="8" borderId="1" xfId="0" applyFont="1" applyFill="1" applyBorder="1" applyAlignment="1">
      <alignment vertical="center" wrapText="1"/>
    </xf>
    <xf numFmtId="0" fontId="6" fillId="0" borderId="1" xfId="0" applyFont="1" applyBorder="1"/>
    <xf numFmtId="0" fontId="7" fillId="0" borderId="1" xfId="0" applyFont="1" applyBorder="1"/>
    <xf numFmtId="164" fontId="1" fillId="5" borderId="1" xfId="0" applyNumberFormat="1" applyFont="1" applyFill="1" applyBorder="1"/>
    <xf numFmtId="0" fontId="2" fillId="2" borderId="1" xfId="0" applyFont="1" applyFill="1" applyBorder="1" applyAlignment="1">
      <alignment horizontal="right" vertical="center" wrapText="1"/>
    </xf>
    <xf numFmtId="164" fontId="1" fillId="0" borderId="1" xfId="0" applyNumberFormat="1" applyFont="1" applyBorder="1"/>
    <xf numFmtId="0" fontId="2" fillId="0" borderId="7" xfId="0" applyFont="1" applyBorder="1" applyAlignment="1">
      <alignment vertical="center"/>
    </xf>
    <xf numFmtId="0" fontId="1" fillId="0" borderId="2" xfId="0" applyFont="1" applyBorder="1"/>
    <xf numFmtId="164" fontId="1" fillId="4" borderId="1" xfId="0" applyNumberFormat="1" applyFont="1" applyFill="1" applyBorder="1" applyAlignment="1" applyProtection="1">
      <alignment vertical="center" wrapText="1"/>
      <protection locked="0"/>
    </xf>
    <xf numFmtId="164" fontId="1" fillId="4" borderId="4" xfId="0" applyNumberFormat="1" applyFont="1" applyFill="1" applyBorder="1" applyAlignment="1" applyProtection="1">
      <alignment vertical="center" wrapText="1"/>
      <protection locked="0"/>
    </xf>
    <xf numFmtId="0" fontId="6" fillId="15" borderId="2" xfId="0" applyFont="1" applyFill="1" applyBorder="1" applyAlignment="1">
      <alignment vertical="center" wrapText="1"/>
    </xf>
    <xf numFmtId="0" fontId="0" fillId="0" borderId="0" xfId="0" applyAlignment="1">
      <alignment horizontal="left" wrapText="1"/>
    </xf>
    <xf numFmtId="165" fontId="1" fillId="4" borderId="1" xfId="0" applyNumberFormat="1" applyFont="1" applyFill="1" applyBorder="1" applyAlignment="1" applyProtection="1">
      <alignment vertical="center" wrapText="1"/>
      <protection locked="0"/>
    </xf>
    <xf numFmtId="0" fontId="13" fillId="15" borderId="1" xfId="0" applyFont="1" applyFill="1" applyBorder="1" applyAlignment="1">
      <alignment vertical="center" wrapText="1"/>
    </xf>
    <xf numFmtId="0" fontId="6" fillId="0" borderId="1" xfId="0" applyFont="1" applyBorder="1" applyAlignment="1">
      <alignment wrapText="1"/>
    </xf>
    <xf numFmtId="164" fontId="7" fillId="4" borderId="1" xfId="0" applyNumberFormat="1" applyFont="1" applyFill="1" applyBorder="1" applyAlignment="1" applyProtection="1">
      <alignment vertical="center" wrapText="1"/>
      <protection locked="0"/>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164" fontId="7" fillId="9" borderId="1" xfId="0" applyNumberFormat="1" applyFont="1" applyFill="1" applyBorder="1" applyAlignment="1">
      <alignment vertical="center" wrapText="1"/>
    </xf>
    <xf numFmtId="0" fontId="7" fillId="0" borderId="1" xfId="0" applyFont="1" applyBorder="1" applyAlignment="1">
      <alignment wrapText="1"/>
    </xf>
    <xf numFmtId="164" fontId="7" fillId="4" borderId="4" xfId="0" applyNumberFormat="1" applyFont="1" applyFill="1" applyBorder="1" applyAlignment="1" applyProtection="1">
      <alignment vertical="center" wrapText="1"/>
      <protection locked="0"/>
    </xf>
    <xf numFmtId="0" fontId="7" fillId="0" borderId="3" xfId="0" applyFont="1" applyBorder="1" applyAlignment="1">
      <alignment wrapText="1"/>
    </xf>
    <xf numFmtId="0" fontId="6" fillId="0" borderId="3" xfId="0" applyFont="1" applyBorder="1" applyAlignment="1">
      <alignment wrapText="1"/>
    </xf>
    <xf numFmtId="164" fontId="7" fillId="9" borderId="1" xfId="0" applyNumberFormat="1" applyFont="1" applyFill="1" applyBorder="1"/>
    <xf numFmtId="0" fontId="7" fillId="6" borderId="0" xfId="0" applyFont="1" applyFill="1"/>
    <xf numFmtId="0" fontId="6" fillId="3" borderId="2" xfId="0" applyFont="1" applyFill="1" applyBorder="1" applyAlignment="1">
      <alignment vertical="center" wrapText="1"/>
    </xf>
    <xf numFmtId="0" fontId="6" fillId="3" borderId="1" xfId="0" applyFont="1" applyFill="1" applyBorder="1" applyAlignment="1">
      <alignment vertical="center" wrapText="1"/>
    </xf>
    <xf numFmtId="164" fontId="7" fillId="2" borderId="1" xfId="0" applyNumberFormat="1" applyFont="1" applyFill="1" applyBorder="1" applyAlignment="1">
      <alignment vertical="center" wrapText="1"/>
    </xf>
    <xf numFmtId="164" fontId="7" fillId="5" borderId="1" xfId="0" applyNumberFormat="1" applyFont="1" applyFill="1" applyBorder="1"/>
    <xf numFmtId="0" fontId="2" fillId="10" borderId="0" xfId="0" applyFont="1" applyFill="1" applyAlignment="1"/>
    <xf numFmtId="0" fontId="14" fillId="10" borderId="0" xfId="0" applyFont="1" applyFill="1"/>
    <xf numFmtId="43" fontId="14" fillId="10" borderId="0" xfId="1" applyFont="1" applyFill="1"/>
    <xf numFmtId="0" fontId="7" fillId="0" borderId="0" xfId="0" applyFont="1" applyAlignment="1">
      <alignment wrapText="1"/>
    </xf>
    <xf numFmtId="0" fontId="7" fillId="6" borderId="0" xfId="0" applyFont="1" applyFill="1" applyBorder="1"/>
    <xf numFmtId="0" fontId="7" fillId="0" borderId="0" xfId="0" applyFont="1" applyAlignment="1">
      <alignment vertical="center"/>
    </xf>
    <xf numFmtId="0" fontId="6" fillId="12" borderId="2" xfId="0" applyFont="1" applyFill="1" applyBorder="1" applyAlignment="1">
      <alignment vertical="center" wrapText="1"/>
    </xf>
    <xf numFmtId="0" fontId="6" fillId="12" borderId="1" xfId="0" applyFont="1" applyFill="1" applyBorder="1" applyAlignment="1">
      <alignment vertical="center" wrapText="1"/>
    </xf>
    <xf numFmtId="164" fontId="7" fillId="12" borderId="1" xfId="0" applyNumberFormat="1" applyFont="1" applyFill="1" applyBorder="1"/>
    <xf numFmtId="0" fontId="6" fillId="2" borderId="1" xfId="0" applyFont="1" applyFill="1" applyBorder="1" applyAlignment="1">
      <alignment horizontal="right" vertical="center" wrapText="1"/>
    </xf>
    <xf numFmtId="164" fontId="7" fillId="0" borderId="1" xfId="0" applyNumberFormat="1" applyFont="1" applyBorder="1"/>
    <xf numFmtId="0" fontId="7" fillId="14" borderId="0" xfId="0" applyFont="1" applyFill="1"/>
    <xf numFmtId="0" fontId="7" fillId="14" borderId="0" xfId="0" applyFont="1" applyFill="1" applyAlignment="1">
      <alignment vertical="center"/>
    </xf>
    <xf numFmtId="0" fontId="7" fillId="14" borderId="0" xfId="0" applyFont="1" applyFill="1" applyBorder="1"/>
    <xf numFmtId="0" fontId="2" fillId="0" borderId="0" xfId="0" applyFont="1"/>
    <xf numFmtId="0" fontId="2" fillId="0" borderId="0" xfId="0" applyFont="1" applyAlignment="1">
      <alignment horizontal="right"/>
    </xf>
    <xf numFmtId="164" fontId="1" fillId="16" borderId="0" xfId="0" applyNumberFormat="1" applyFont="1" applyFill="1" applyAlignment="1">
      <alignment horizontal="center"/>
    </xf>
    <xf numFmtId="0" fontId="1" fillId="16" borderId="0" xfId="0" applyFont="1" applyFill="1" applyAlignment="1">
      <alignment horizontal="center"/>
    </xf>
    <xf numFmtId="0" fontId="7" fillId="0" borderId="0" xfId="0" applyFont="1" applyAlignment="1">
      <alignment horizontal="left" wrapText="1"/>
    </xf>
    <xf numFmtId="0" fontId="0" fillId="0" borderId="0" xfId="0" applyAlignment="1">
      <alignment horizontal="left" wrapText="1"/>
    </xf>
    <xf numFmtId="0" fontId="7" fillId="0" borderId="1" xfId="0" applyFont="1" applyBorder="1" applyAlignment="1">
      <alignment horizontal="center"/>
    </xf>
    <xf numFmtId="0" fontId="2" fillId="13" borderId="0" xfId="0" applyFont="1" applyFill="1" applyAlignment="1">
      <alignment horizontal="left" vertical="center"/>
    </xf>
    <xf numFmtId="0" fontId="2" fillId="0" borderId="0" xfId="0" applyFont="1" applyAlignment="1">
      <alignment horizontal="left" vertical="center" wrapText="1"/>
    </xf>
    <xf numFmtId="0" fontId="6" fillId="2" borderId="12" xfId="0" applyFont="1" applyFill="1" applyBorder="1" applyAlignment="1">
      <alignment horizontal="right" vertical="center" wrapText="1"/>
    </xf>
    <xf numFmtId="0" fontId="6" fillId="2" borderId="9" xfId="0" applyFont="1" applyFill="1" applyBorder="1" applyAlignment="1">
      <alignment horizontal="right" vertical="center" wrapText="1"/>
    </xf>
    <xf numFmtId="0" fontId="6" fillId="2" borderId="11" xfId="0" applyFont="1" applyFill="1" applyBorder="1" applyAlignment="1">
      <alignment horizontal="right" vertical="center" wrapText="1"/>
    </xf>
    <xf numFmtId="0" fontId="2" fillId="12" borderId="0" xfId="0" applyFont="1" applyFill="1" applyAlignment="1">
      <alignment horizontal="left" vertical="center"/>
    </xf>
    <xf numFmtId="0" fontId="6" fillId="12" borderId="1" xfId="0" applyFont="1" applyFill="1" applyBorder="1" applyAlignment="1">
      <alignment horizontal="right" vertical="center" wrapText="1"/>
    </xf>
    <xf numFmtId="0" fontId="12" fillId="0" borderId="10" xfId="0" applyFont="1" applyBorder="1" applyAlignment="1">
      <alignment horizontal="left" wrapText="1"/>
    </xf>
    <xf numFmtId="0" fontId="9" fillId="0" borderId="10" xfId="0" applyFont="1" applyBorder="1" applyAlignment="1">
      <alignment horizontal="left" wrapText="1"/>
    </xf>
    <xf numFmtId="0" fontId="2" fillId="10" borderId="0" xfId="0" applyFont="1" applyFill="1" applyAlignment="1">
      <alignment horizontal="left" vertical="center"/>
    </xf>
    <xf numFmtId="0" fontId="2" fillId="7" borderId="0" xfId="0" applyFont="1" applyFill="1" applyAlignment="1">
      <alignment horizontal="left" vertical="center"/>
    </xf>
    <xf numFmtId="0" fontId="6" fillId="5" borderId="1" xfId="0" applyFont="1" applyFill="1" applyBorder="1" applyAlignment="1">
      <alignment horizontal="right" vertical="center" wrapText="1"/>
    </xf>
    <xf numFmtId="0" fontId="1" fillId="0" borderId="1" xfId="0" applyFont="1" applyBorder="1" applyAlignment="1">
      <alignment horizontal="center"/>
    </xf>
    <xf numFmtId="0" fontId="1" fillId="5" borderId="1" xfId="0" applyFont="1" applyFill="1" applyBorder="1" applyAlignment="1">
      <alignment horizont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2" fillId="2" borderId="7" xfId="0" applyFont="1" applyFill="1" applyBorder="1" applyAlignment="1">
      <alignment horizontal="right" vertical="center" wrapText="1"/>
    </xf>
    <xf numFmtId="0" fontId="2" fillId="2" borderId="8"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15" fillId="11" borderId="0" xfId="0" applyFont="1" applyFill="1" applyAlignment="1" applyProtection="1">
      <alignment wrapText="1"/>
      <protection locked="0"/>
    </xf>
  </cellXfs>
  <cellStyles count="2">
    <cellStyle name="Comma" xfId="1" builtinId="3"/>
    <cellStyle name="Normal" xfId="0" builtinId="0"/>
  </cellStyles>
  <dxfs count="0"/>
  <tableStyles count="0" defaultTableStyle="TableStyleMedium2" defaultPivotStyle="PivotStyleLight16"/>
  <colors>
    <mruColors>
      <color rgb="FFCC0000"/>
      <color rgb="FFFFCCCC"/>
      <color rgb="FFFFDDE3"/>
      <color rgb="FFFF7D99"/>
      <color rgb="FFCCCCFF"/>
      <color rgb="FFFF9999"/>
      <color rgb="FFFFCCFF"/>
      <color rgb="FFFEB4C0"/>
      <color rgb="FFFFC9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3"/>
  <sheetViews>
    <sheetView tabSelected="1" view="pageLayout" zoomScaleNormal="100" workbookViewId="0">
      <selection activeCell="F2" sqref="F2"/>
    </sheetView>
  </sheetViews>
  <sheetFormatPr defaultRowHeight="15" x14ac:dyDescent="0.25"/>
  <cols>
    <col min="1" max="1" width="6.5703125" customWidth="1"/>
    <col min="2" max="2" width="34.7109375" customWidth="1"/>
    <col min="3" max="3" width="13.28515625" customWidth="1"/>
    <col min="4" max="4" width="8.85546875" customWidth="1"/>
    <col min="5" max="5" width="10.140625" customWidth="1"/>
    <col min="6" max="6" width="16.140625" customWidth="1"/>
  </cols>
  <sheetData>
    <row r="1" spans="1:9" ht="43.5" customHeight="1" x14ac:dyDescent="0.25">
      <c r="B1" s="86" t="s">
        <v>133</v>
      </c>
      <c r="C1" s="87"/>
      <c r="D1" s="87"/>
      <c r="E1" s="61" t="s">
        <v>81</v>
      </c>
      <c r="F1" s="100"/>
    </row>
    <row r="2" spans="1:9" ht="21" customHeight="1" x14ac:dyDescent="0.25">
      <c r="B2" t="s">
        <v>82</v>
      </c>
      <c r="C2" t="s">
        <v>83</v>
      </c>
      <c r="G2" s="27"/>
      <c r="H2" s="27"/>
      <c r="I2" s="27"/>
    </row>
    <row r="3" spans="1:9" ht="50.25" customHeight="1" x14ac:dyDescent="0.25">
      <c r="B3" s="76" t="s">
        <v>125</v>
      </c>
      <c r="C3" s="77"/>
      <c r="D3" s="77"/>
      <c r="E3" s="77"/>
      <c r="G3" s="27"/>
      <c r="H3" s="27"/>
      <c r="I3" s="27"/>
    </row>
    <row r="4" spans="1:9" ht="24.75" customHeight="1" x14ac:dyDescent="0.25">
      <c r="B4" s="6" t="s">
        <v>101</v>
      </c>
      <c r="C4" s="40"/>
      <c r="D4" s="40"/>
      <c r="E4" s="40"/>
      <c r="G4" s="27"/>
      <c r="H4" s="27"/>
      <c r="I4" s="27"/>
    </row>
    <row r="5" spans="1:9" x14ac:dyDescent="0.25">
      <c r="A5" s="58" t="s">
        <v>114</v>
      </c>
      <c r="B5" s="58"/>
      <c r="C5" s="59"/>
      <c r="D5" s="59"/>
      <c r="E5" s="60"/>
      <c r="F5" s="26"/>
    </row>
    <row r="6" spans="1:9" ht="33" customHeight="1" x14ac:dyDescent="0.25">
      <c r="B6" s="93" t="s">
        <v>129</v>
      </c>
      <c r="C6" s="94"/>
      <c r="D6" s="94"/>
    </row>
    <row r="7" spans="1:9" ht="16.5" thickBot="1" x14ac:dyDescent="0.3">
      <c r="B7" s="1"/>
    </row>
    <row r="8" spans="1:9" ht="72" customHeight="1" thickBot="1" x14ac:dyDescent="0.3">
      <c r="A8" s="14" t="s">
        <v>55</v>
      </c>
      <c r="B8" s="15" t="s">
        <v>124</v>
      </c>
      <c r="C8" s="16" t="s">
        <v>84</v>
      </c>
      <c r="D8" s="16" t="s">
        <v>115</v>
      </c>
      <c r="E8" s="16" t="s">
        <v>90</v>
      </c>
      <c r="F8" s="16" t="s">
        <v>116</v>
      </c>
    </row>
    <row r="9" spans="1:9" ht="15.75" thickBot="1" x14ac:dyDescent="0.3">
      <c r="A9" s="20" t="s">
        <v>51</v>
      </c>
      <c r="B9" s="11" t="s">
        <v>89</v>
      </c>
      <c r="C9" s="37"/>
      <c r="D9" s="12" t="s">
        <v>0</v>
      </c>
      <c r="E9" s="12">
        <v>1</v>
      </c>
      <c r="F9" s="10">
        <f t="shared" ref="F9:F12" si="0">C9*E9</f>
        <v>0</v>
      </c>
    </row>
    <row r="10" spans="1:9" ht="15.75" thickBot="1" x14ac:dyDescent="0.3">
      <c r="A10" s="20" t="s">
        <v>52</v>
      </c>
      <c r="B10" s="11" t="s">
        <v>88</v>
      </c>
      <c r="C10" s="37"/>
      <c r="D10" s="12" t="s">
        <v>0</v>
      </c>
      <c r="E10" s="12">
        <v>1</v>
      </c>
      <c r="F10" s="10">
        <f t="shared" si="0"/>
        <v>0</v>
      </c>
    </row>
    <row r="11" spans="1:9" ht="15.75" thickBot="1" x14ac:dyDescent="0.3">
      <c r="A11" s="20" t="s">
        <v>53</v>
      </c>
      <c r="B11" s="11" t="s">
        <v>87</v>
      </c>
      <c r="C11" s="37"/>
      <c r="D11" s="12" t="s">
        <v>0</v>
      </c>
      <c r="E11" s="12">
        <v>1</v>
      </c>
      <c r="F11" s="10">
        <f t="shared" ref="F11" si="1">C11*E11</f>
        <v>0</v>
      </c>
    </row>
    <row r="12" spans="1:9" ht="26.25" thickBot="1" x14ac:dyDescent="0.3">
      <c r="A12" s="20" t="s">
        <v>3</v>
      </c>
      <c r="B12" s="2" t="s">
        <v>85</v>
      </c>
      <c r="C12" s="38"/>
      <c r="D12" s="3" t="s">
        <v>86</v>
      </c>
      <c r="E12" s="4">
        <v>500</v>
      </c>
      <c r="F12" s="10">
        <f t="shared" si="0"/>
        <v>0</v>
      </c>
    </row>
    <row r="13" spans="1:9" ht="60" customHeight="1" thickBot="1" x14ac:dyDescent="0.3">
      <c r="A13" s="20"/>
      <c r="B13" s="9"/>
      <c r="C13" s="17" t="s">
        <v>91</v>
      </c>
      <c r="D13" s="17" t="s">
        <v>117</v>
      </c>
      <c r="E13" s="18" t="s">
        <v>90</v>
      </c>
      <c r="F13" s="16" t="s">
        <v>116</v>
      </c>
    </row>
    <row r="14" spans="1:9" ht="30.75" customHeight="1" thickBot="1" x14ac:dyDescent="0.3">
      <c r="A14" s="20" t="s">
        <v>4</v>
      </c>
      <c r="B14" s="2" t="s">
        <v>112</v>
      </c>
      <c r="C14" s="38"/>
      <c r="D14" s="3" t="s">
        <v>118</v>
      </c>
      <c r="E14" s="3">
        <v>2</v>
      </c>
      <c r="F14" s="10">
        <f>C14*E14</f>
        <v>0</v>
      </c>
    </row>
    <row r="15" spans="1:9" ht="15.75" thickBot="1" x14ac:dyDescent="0.3">
      <c r="A15" s="13"/>
      <c r="B15" s="95" t="s">
        <v>120</v>
      </c>
      <c r="C15" s="96"/>
      <c r="D15" s="96"/>
      <c r="E15" s="97"/>
      <c r="F15" s="19">
        <f>SUM(F14+F9+F10+F12)</f>
        <v>0</v>
      </c>
    </row>
    <row r="16" spans="1:9" ht="57.6" customHeight="1" thickBot="1" x14ac:dyDescent="0.3">
      <c r="A16" s="13"/>
      <c r="B16" s="98" t="s">
        <v>126</v>
      </c>
      <c r="C16" s="99"/>
      <c r="D16" s="99"/>
      <c r="E16" s="41"/>
    </row>
    <row r="17" spans="1:7" ht="25.5" customHeight="1" x14ac:dyDescent="0.25"/>
    <row r="18" spans="1:7" ht="25.5" customHeight="1" x14ac:dyDescent="0.25"/>
    <row r="19" spans="1:7" x14ac:dyDescent="0.25">
      <c r="B19" s="6"/>
    </row>
    <row r="20" spans="1:7" x14ac:dyDescent="0.25">
      <c r="A20" s="88" t="s">
        <v>111</v>
      </c>
      <c r="B20" s="88"/>
      <c r="C20" s="88"/>
      <c r="D20" s="88"/>
    </row>
    <row r="21" spans="1:7" ht="15.75" x14ac:dyDescent="0.25">
      <c r="B21" s="7"/>
    </row>
    <row r="22" spans="1:7" ht="27" customHeight="1" x14ac:dyDescent="0.25">
      <c r="A22" s="80" t="s">
        <v>131</v>
      </c>
      <c r="B22" s="80"/>
      <c r="C22" s="80"/>
      <c r="D22" s="80"/>
      <c r="E22" s="8"/>
      <c r="F22" s="8"/>
    </row>
    <row r="23" spans="1:7" ht="15.75" thickBot="1" x14ac:dyDescent="0.3">
      <c r="B23" s="6"/>
    </row>
    <row r="24" spans="1:7" ht="75" customHeight="1" thickBot="1" x14ac:dyDescent="0.3">
      <c r="A24" s="54" t="s">
        <v>6</v>
      </c>
      <c r="B24" s="55" t="s">
        <v>127</v>
      </c>
      <c r="C24" s="54" t="s">
        <v>84</v>
      </c>
      <c r="D24" s="54" t="s">
        <v>93</v>
      </c>
      <c r="E24" s="54" t="s">
        <v>92</v>
      </c>
      <c r="F24" s="54" t="s">
        <v>116</v>
      </c>
    </row>
    <row r="25" spans="1:7" ht="29.25" customHeight="1" thickBot="1" x14ac:dyDescent="0.3">
      <c r="A25" s="30" t="s">
        <v>5</v>
      </c>
      <c r="B25" s="43" t="s">
        <v>104</v>
      </c>
      <c r="C25" s="49"/>
      <c r="D25" s="45" t="s">
        <v>1</v>
      </c>
      <c r="E25" s="46">
        <v>1</v>
      </c>
      <c r="F25" s="56">
        <f t="shared" ref="F25:F46" si="2">C25*E25</f>
        <v>0</v>
      </c>
    </row>
    <row r="26" spans="1:7" ht="36" customHeight="1" thickBot="1" x14ac:dyDescent="0.3">
      <c r="A26" s="31" t="s">
        <v>7</v>
      </c>
      <c r="B26" s="48" t="s">
        <v>85</v>
      </c>
      <c r="C26" s="49"/>
      <c r="D26" s="45" t="s">
        <v>1</v>
      </c>
      <c r="E26" s="46">
        <v>9</v>
      </c>
      <c r="F26" s="56">
        <f t="shared" si="2"/>
        <v>0</v>
      </c>
    </row>
    <row r="27" spans="1:7" ht="15.75" thickBot="1" x14ac:dyDescent="0.3">
      <c r="A27" s="30" t="s">
        <v>8</v>
      </c>
      <c r="B27" s="43" t="s">
        <v>105</v>
      </c>
      <c r="C27" s="49"/>
      <c r="D27" s="45" t="s">
        <v>1</v>
      </c>
      <c r="E27" s="46">
        <v>10</v>
      </c>
      <c r="F27" s="56">
        <f t="shared" si="2"/>
        <v>0</v>
      </c>
    </row>
    <row r="28" spans="1:7" ht="27" customHeight="1" thickBot="1" x14ac:dyDescent="0.3">
      <c r="A28" s="31" t="s">
        <v>9</v>
      </c>
      <c r="B28" s="50" t="s">
        <v>85</v>
      </c>
      <c r="C28" s="49"/>
      <c r="D28" s="45" t="s">
        <v>1</v>
      </c>
      <c r="E28" s="46">
        <v>10</v>
      </c>
      <c r="F28" s="56">
        <f t="shared" si="2"/>
        <v>0</v>
      </c>
    </row>
    <row r="29" spans="1:7" ht="23.25" customHeight="1" thickBot="1" x14ac:dyDescent="0.3">
      <c r="A29" s="31" t="s">
        <v>10</v>
      </c>
      <c r="B29" s="51" t="s">
        <v>106</v>
      </c>
      <c r="C29" s="49"/>
      <c r="D29" s="45" t="s">
        <v>1</v>
      </c>
      <c r="E29" s="46">
        <v>20</v>
      </c>
      <c r="F29" s="56">
        <f t="shared" si="2"/>
        <v>0</v>
      </c>
    </row>
    <row r="30" spans="1:7" ht="35.25" customHeight="1" thickBot="1" x14ac:dyDescent="0.3">
      <c r="A30" s="31" t="s">
        <v>11</v>
      </c>
      <c r="B30" s="50" t="s">
        <v>85</v>
      </c>
      <c r="C30" s="49"/>
      <c r="D30" s="45" t="s">
        <v>1</v>
      </c>
      <c r="E30" s="46">
        <v>10</v>
      </c>
      <c r="F30" s="56">
        <f t="shared" si="2"/>
        <v>0</v>
      </c>
    </row>
    <row r="31" spans="1:7" ht="35.25" customHeight="1" thickBot="1" x14ac:dyDescent="0.3">
      <c r="A31" s="31" t="s">
        <v>12</v>
      </c>
      <c r="B31" s="50" t="s">
        <v>95</v>
      </c>
      <c r="C31" s="49"/>
      <c r="D31" s="45" t="s">
        <v>1</v>
      </c>
      <c r="E31" s="46">
        <v>2</v>
      </c>
      <c r="F31" s="56">
        <f t="shared" si="2"/>
        <v>0</v>
      </c>
    </row>
    <row r="32" spans="1:7" ht="39" customHeight="1" thickBot="1" x14ac:dyDescent="0.3">
      <c r="A32" s="31" t="s">
        <v>13</v>
      </c>
      <c r="B32" s="50" t="s">
        <v>96</v>
      </c>
      <c r="C32" s="49"/>
      <c r="D32" s="45" t="s">
        <v>1</v>
      </c>
      <c r="E32" s="46">
        <v>2</v>
      </c>
      <c r="F32" s="56">
        <f t="shared" si="2"/>
        <v>0</v>
      </c>
      <c r="G32" t="s">
        <v>2</v>
      </c>
    </row>
    <row r="33" spans="1:7" ht="31.5" customHeight="1" thickBot="1" x14ac:dyDescent="0.3">
      <c r="A33" s="30" t="s">
        <v>14</v>
      </c>
      <c r="B33" s="51" t="s">
        <v>107</v>
      </c>
      <c r="C33" s="49"/>
      <c r="D33" s="45" t="s">
        <v>1</v>
      </c>
      <c r="E33" s="46">
        <v>50</v>
      </c>
      <c r="F33" s="56">
        <f t="shared" si="2"/>
        <v>0</v>
      </c>
      <c r="G33" t="s">
        <v>2</v>
      </c>
    </row>
    <row r="34" spans="1:7" ht="32.25" customHeight="1" thickBot="1" x14ac:dyDescent="0.3">
      <c r="A34" s="31" t="s">
        <v>15</v>
      </c>
      <c r="B34" s="50" t="s">
        <v>85</v>
      </c>
      <c r="C34" s="49"/>
      <c r="D34" s="45" t="s">
        <v>1</v>
      </c>
      <c r="E34" s="46">
        <v>10</v>
      </c>
      <c r="F34" s="56">
        <f t="shared" si="2"/>
        <v>0</v>
      </c>
    </row>
    <row r="35" spans="1:7" ht="36" customHeight="1" thickBot="1" x14ac:dyDescent="0.3">
      <c r="A35" s="31" t="s">
        <v>16</v>
      </c>
      <c r="B35" s="50" t="s">
        <v>95</v>
      </c>
      <c r="C35" s="49"/>
      <c r="D35" s="45" t="s">
        <v>1</v>
      </c>
      <c r="E35" s="46">
        <v>2</v>
      </c>
      <c r="F35" s="56">
        <f t="shared" si="2"/>
        <v>0</v>
      </c>
    </row>
    <row r="36" spans="1:7" ht="30.75" customHeight="1" thickBot="1" x14ac:dyDescent="0.3">
      <c r="A36" s="31" t="s">
        <v>17</v>
      </c>
      <c r="B36" s="48" t="s">
        <v>96</v>
      </c>
      <c r="C36" s="49"/>
      <c r="D36" s="45" t="s">
        <v>1</v>
      </c>
      <c r="E36" s="46">
        <v>2</v>
      </c>
      <c r="F36" s="56">
        <f t="shared" si="2"/>
        <v>0</v>
      </c>
    </row>
    <row r="37" spans="1:7" ht="25.5" thickBot="1" x14ac:dyDescent="0.3">
      <c r="A37" s="31" t="s">
        <v>18</v>
      </c>
      <c r="B37" s="50" t="s">
        <v>97</v>
      </c>
      <c r="C37" s="49"/>
      <c r="D37" s="45" t="s">
        <v>1</v>
      </c>
      <c r="E37" s="46">
        <v>2</v>
      </c>
      <c r="F37" s="56">
        <f t="shared" si="2"/>
        <v>0</v>
      </c>
    </row>
    <row r="38" spans="1:7" ht="15.75" thickBot="1" x14ac:dyDescent="0.3">
      <c r="A38" s="30" t="s">
        <v>19</v>
      </c>
      <c r="B38" s="51" t="s">
        <v>109</v>
      </c>
      <c r="C38" s="49"/>
      <c r="D38" s="45" t="s">
        <v>1</v>
      </c>
      <c r="E38" s="46">
        <v>100</v>
      </c>
      <c r="F38" s="56">
        <f t="shared" si="2"/>
        <v>0</v>
      </c>
    </row>
    <row r="39" spans="1:7" ht="27" customHeight="1" thickBot="1" x14ac:dyDescent="0.3">
      <c r="A39" s="31" t="s">
        <v>20</v>
      </c>
      <c r="B39" s="50" t="s">
        <v>85</v>
      </c>
      <c r="C39" s="49"/>
      <c r="D39" s="45" t="s">
        <v>1</v>
      </c>
      <c r="E39" s="46">
        <v>9</v>
      </c>
      <c r="F39" s="56">
        <f t="shared" si="2"/>
        <v>0</v>
      </c>
    </row>
    <row r="40" spans="1:7" ht="25.5" thickBot="1" x14ac:dyDescent="0.3">
      <c r="A40" s="31" t="s">
        <v>21</v>
      </c>
      <c r="B40" s="50" t="s">
        <v>96</v>
      </c>
      <c r="C40" s="49"/>
      <c r="D40" s="45" t="s">
        <v>1</v>
      </c>
      <c r="E40" s="46">
        <v>40</v>
      </c>
      <c r="F40" s="56">
        <f t="shared" si="2"/>
        <v>0</v>
      </c>
    </row>
    <row r="41" spans="1:7" ht="25.5" thickBot="1" x14ac:dyDescent="0.3">
      <c r="A41" s="31" t="s">
        <v>22</v>
      </c>
      <c r="B41" s="50" t="s">
        <v>98</v>
      </c>
      <c r="C41" s="49"/>
      <c r="D41" s="45" t="s">
        <v>1</v>
      </c>
      <c r="E41" s="46">
        <v>50</v>
      </c>
      <c r="F41" s="56">
        <f t="shared" si="2"/>
        <v>0</v>
      </c>
    </row>
    <row r="42" spans="1:7" ht="25.5" thickBot="1" x14ac:dyDescent="0.3">
      <c r="A42" s="31" t="s">
        <v>23</v>
      </c>
      <c r="B42" s="50" t="s">
        <v>99</v>
      </c>
      <c r="C42" s="49"/>
      <c r="D42" s="45" t="s">
        <v>1</v>
      </c>
      <c r="E42" s="46">
        <v>40</v>
      </c>
      <c r="F42" s="56">
        <f t="shared" si="2"/>
        <v>0</v>
      </c>
    </row>
    <row r="43" spans="1:7" ht="23.25" customHeight="1" thickBot="1" x14ac:dyDescent="0.3">
      <c r="A43" s="30" t="s">
        <v>24</v>
      </c>
      <c r="B43" s="51" t="s">
        <v>108</v>
      </c>
      <c r="C43" s="49"/>
      <c r="D43" s="45" t="s">
        <v>1</v>
      </c>
      <c r="E43" s="46">
        <v>2</v>
      </c>
      <c r="F43" s="56">
        <f t="shared" si="2"/>
        <v>0</v>
      </c>
    </row>
    <row r="44" spans="1:7" ht="25.5" thickBot="1" x14ac:dyDescent="0.3">
      <c r="A44" s="31" t="s">
        <v>25</v>
      </c>
      <c r="B44" s="50" t="s">
        <v>85</v>
      </c>
      <c r="C44" s="49"/>
      <c r="D44" s="45" t="s">
        <v>1</v>
      </c>
      <c r="E44" s="46">
        <v>2</v>
      </c>
      <c r="F44" s="56">
        <f t="shared" si="2"/>
        <v>0</v>
      </c>
    </row>
    <row r="45" spans="1:7" ht="25.5" thickBot="1" x14ac:dyDescent="0.3">
      <c r="A45" s="31" t="s">
        <v>26</v>
      </c>
      <c r="B45" s="50" t="s">
        <v>96</v>
      </c>
      <c r="C45" s="49"/>
      <c r="D45" s="45" t="s">
        <v>1</v>
      </c>
      <c r="E45" s="46">
        <v>50</v>
      </c>
      <c r="F45" s="56">
        <f t="shared" si="2"/>
        <v>0</v>
      </c>
    </row>
    <row r="46" spans="1:7" ht="28.5" customHeight="1" thickBot="1" x14ac:dyDescent="0.3">
      <c r="A46" s="31" t="s">
        <v>27</v>
      </c>
      <c r="B46" s="50" t="s">
        <v>100</v>
      </c>
      <c r="C46" s="49"/>
      <c r="D46" s="45" t="s">
        <v>1</v>
      </c>
      <c r="E46" s="46">
        <v>20</v>
      </c>
      <c r="F46" s="56">
        <f t="shared" si="2"/>
        <v>0</v>
      </c>
    </row>
    <row r="47" spans="1:7" ht="15.75" customHeight="1" thickBot="1" x14ac:dyDescent="0.3">
      <c r="A47" s="21"/>
      <c r="B47" s="90" t="s">
        <v>119</v>
      </c>
      <c r="C47" s="90"/>
      <c r="D47" s="90"/>
      <c r="E47" s="90"/>
      <c r="F47" s="57">
        <f>SUM(F25:F46)</f>
        <v>0</v>
      </c>
    </row>
    <row r="48" spans="1:7" ht="15.75" customHeight="1" thickBot="1" x14ac:dyDescent="0.3">
      <c r="A48" s="21"/>
      <c r="B48" s="33"/>
      <c r="C48" s="91"/>
      <c r="D48" s="91"/>
      <c r="E48" s="91"/>
      <c r="F48" s="34"/>
    </row>
    <row r="49" spans="1:6" ht="15.75" thickBot="1" x14ac:dyDescent="0.3">
      <c r="A49" s="21"/>
      <c r="B49" s="35">
        <f>F1</f>
        <v>0</v>
      </c>
      <c r="C49" s="36"/>
      <c r="D49" s="92" t="s">
        <v>54</v>
      </c>
      <c r="E49" s="92"/>
      <c r="F49" s="32">
        <f>SUM(F15+F47)</f>
        <v>0</v>
      </c>
    </row>
    <row r="50" spans="1:6" ht="36.75" customHeight="1" x14ac:dyDescent="0.25">
      <c r="A50" s="21"/>
      <c r="B50" s="8"/>
      <c r="C50" s="5"/>
      <c r="D50" s="25"/>
      <c r="E50" s="25"/>
      <c r="F50" s="24"/>
    </row>
    <row r="51" spans="1:6" x14ac:dyDescent="0.25">
      <c r="A51" s="89" t="s">
        <v>110</v>
      </c>
      <c r="B51" s="89"/>
      <c r="C51" s="89"/>
      <c r="D51" s="89"/>
    </row>
    <row r="52" spans="1:6" ht="30" customHeight="1" x14ac:dyDescent="0.25">
      <c r="A52" s="80" t="s">
        <v>130</v>
      </c>
      <c r="B52" s="80"/>
      <c r="C52" s="80"/>
      <c r="D52" s="80"/>
    </row>
    <row r="53" spans="1:6" ht="15.75" thickBot="1" x14ac:dyDescent="0.3">
      <c r="A53" s="22"/>
      <c r="B53" s="23"/>
      <c r="C53" s="22"/>
      <c r="D53" s="22"/>
      <c r="E53" s="22"/>
      <c r="F53" s="22"/>
    </row>
    <row r="54" spans="1:6" ht="60.75" thickBot="1" x14ac:dyDescent="0.3">
      <c r="A54" s="28" t="s">
        <v>28</v>
      </c>
      <c r="B54" s="29" t="s">
        <v>122</v>
      </c>
      <c r="C54" s="28" t="s">
        <v>84</v>
      </c>
      <c r="D54" s="28" t="s">
        <v>93</v>
      </c>
      <c r="E54" s="28" t="s">
        <v>92</v>
      </c>
      <c r="F54" s="28" t="s">
        <v>116</v>
      </c>
    </row>
    <row r="55" spans="1:6" ht="15.75" thickBot="1" x14ac:dyDescent="0.3">
      <c r="A55" s="30" t="s">
        <v>29</v>
      </c>
      <c r="B55" s="43" t="s">
        <v>104</v>
      </c>
      <c r="C55" s="44"/>
      <c r="D55" s="45" t="s">
        <v>1</v>
      </c>
      <c r="E55" s="46">
        <v>1</v>
      </c>
      <c r="F55" s="47">
        <f t="shared" ref="F55:F76" si="3">C55*E55</f>
        <v>0</v>
      </c>
    </row>
    <row r="56" spans="1:6" ht="25.5" thickBot="1" x14ac:dyDescent="0.3">
      <c r="A56" s="31" t="s">
        <v>30</v>
      </c>
      <c r="B56" s="48" t="s">
        <v>85</v>
      </c>
      <c r="C56" s="44"/>
      <c r="D56" s="45" t="s">
        <v>1</v>
      </c>
      <c r="E56" s="46">
        <v>9</v>
      </c>
      <c r="F56" s="47">
        <f t="shared" si="3"/>
        <v>0</v>
      </c>
    </row>
    <row r="57" spans="1:6" ht="15.75" thickBot="1" x14ac:dyDescent="0.3">
      <c r="A57" s="30" t="s">
        <v>31</v>
      </c>
      <c r="B57" s="43" t="s">
        <v>105</v>
      </c>
      <c r="C57" s="49"/>
      <c r="D57" s="45" t="s">
        <v>1</v>
      </c>
      <c r="E57" s="46">
        <v>10</v>
      </c>
      <c r="F57" s="47">
        <f t="shared" si="3"/>
        <v>0</v>
      </c>
    </row>
    <row r="58" spans="1:6" ht="33.75" customHeight="1" thickBot="1" x14ac:dyDescent="0.3">
      <c r="A58" s="31" t="s">
        <v>32</v>
      </c>
      <c r="B58" s="50" t="s">
        <v>85</v>
      </c>
      <c r="C58" s="44"/>
      <c r="D58" s="45" t="s">
        <v>1</v>
      </c>
      <c r="E58" s="46">
        <v>10</v>
      </c>
      <c r="F58" s="47">
        <f t="shared" si="3"/>
        <v>0</v>
      </c>
    </row>
    <row r="59" spans="1:6" ht="15.75" thickBot="1" x14ac:dyDescent="0.3">
      <c r="A59" s="31" t="s">
        <v>33</v>
      </c>
      <c r="B59" s="51" t="s">
        <v>106</v>
      </c>
      <c r="C59" s="44"/>
      <c r="D59" s="45" t="s">
        <v>1</v>
      </c>
      <c r="E59" s="46">
        <v>20</v>
      </c>
      <c r="F59" s="47">
        <f t="shared" si="3"/>
        <v>0</v>
      </c>
    </row>
    <row r="60" spans="1:6" ht="33" customHeight="1" thickBot="1" x14ac:dyDescent="0.3">
      <c r="A60" s="31" t="s">
        <v>34</v>
      </c>
      <c r="B60" s="50" t="s">
        <v>85</v>
      </c>
      <c r="C60" s="44"/>
      <c r="D60" s="45" t="s">
        <v>1</v>
      </c>
      <c r="E60" s="46">
        <v>10</v>
      </c>
      <c r="F60" s="47">
        <f t="shared" si="3"/>
        <v>0</v>
      </c>
    </row>
    <row r="61" spans="1:6" ht="34.5" customHeight="1" thickBot="1" x14ac:dyDescent="0.3">
      <c r="A61" s="31" t="s">
        <v>35</v>
      </c>
      <c r="B61" s="50" t="s">
        <v>95</v>
      </c>
      <c r="C61" s="49"/>
      <c r="D61" s="45" t="s">
        <v>1</v>
      </c>
      <c r="E61" s="46">
        <v>2</v>
      </c>
      <c r="F61" s="47">
        <f t="shared" si="3"/>
        <v>0</v>
      </c>
    </row>
    <row r="62" spans="1:6" ht="25.5" thickBot="1" x14ac:dyDescent="0.3">
      <c r="A62" s="31" t="s">
        <v>36</v>
      </c>
      <c r="B62" s="50" t="s">
        <v>96</v>
      </c>
      <c r="C62" s="44"/>
      <c r="D62" s="45" t="s">
        <v>1</v>
      </c>
      <c r="E62" s="46">
        <v>2</v>
      </c>
      <c r="F62" s="47">
        <f t="shared" si="3"/>
        <v>0</v>
      </c>
    </row>
    <row r="63" spans="1:6" ht="15.75" thickBot="1" x14ac:dyDescent="0.3">
      <c r="A63" s="30" t="s">
        <v>37</v>
      </c>
      <c r="B63" s="51" t="s">
        <v>107</v>
      </c>
      <c r="C63" s="49"/>
      <c r="D63" s="45" t="s">
        <v>1</v>
      </c>
      <c r="E63" s="46">
        <v>50</v>
      </c>
      <c r="F63" s="47">
        <f t="shared" si="3"/>
        <v>0</v>
      </c>
    </row>
    <row r="64" spans="1:6" ht="35.25" customHeight="1" thickBot="1" x14ac:dyDescent="0.3">
      <c r="A64" s="31" t="s">
        <v>38</v>
      </c>
      <c r="B64" s="50" t="s">
        <v>85</v>
      </c>
      <c r="C64" s="44"/>
      <c r="D64" s="45" t="s">
        <v>1</v>
      </c>
      <c r="E64" s="46">
        <v>10</v>
      </c>
      <c r="F64" s="47">
        <f t="shared" si="3"/>
        <v>0</v>
      </c>
    </row>
    <row r="65" spans="1:6" ht="30.75" customHeight="1" thickBot="1" x14ac:dyDescent="0.3">
      <c r="A65" s="31" t="s">
        <v>39</v>
      </c>
      <c r="B65" s="50" t="s">
        <v>95</v>
      </c>
      <c r="C65" s="44"/>
      <c r="D65" s="45" t="s">
        <v>1</v>
      </c>
      <c r="E65" s="46">
        <v>2</v>
      </c>
      <c r="F65" s="47">
        <f t="shared" si="3"/>
        <v>0</v>
      </c>
    </row>
    <row r="66" spans="1:6" ht="25.5" thickBot="1" x14ac:dyDescent="0.3">
      <c r="A66" s="31" t="s">
        <v>40</v>
      </c>
      <c r="B66" s="48" t="s">
        <v>96</v>
      </c>
      <c r="C66" s="49"/>
      <c r="D66" s="45" t="s">
        <v>1</v>
      </c>
      <c r="E66" s="46">
        <v>2</v>
      </c>
      <c r="F66" s="47">
        <f t="shared" si="3"/>
        <v>0</v>
      </c>
    </row>
    <row r="67" spans="1:6" ht="25.5" thickBot="1" x14ac:dyDescent="0.3">
      <c r="A67" s="31" t="s">
        <v>41</v>
      </c>
      <c r="B67" s="50" t="s">
        <v>97</v>
      </c>
      <c r="C67" s="44"/>
      <c r="D67" s="45" t="s">
        <v>1</v>
      </c>
      <c r="E67" s="46">
        <v>2</v>
      </c>
      <c r="F67" s="47">
        <f t="shared" si="3"/>
        <v>0</v>
      </c>
    </row>
    <row r="68" spans="1:6" ht="15.75" thickBot="1" x14ac:dyDescent="0.3">
      <c r="A68" s="30" t="s">
        <v>42</v>
      </c>
      <c r="B68" s="51" t="s">
        <v>109</v>
      </c>
      <c r="C68" s="49"/>
      <c r="D68" s="45" t="s">
        <v>1</v>
      </c>
      <c r="E68" s="46">
        <v>100</v>
      </c>
      <c r="F68" s="47">
        <f t="shared" si="3"/>
        <v>0</v>
      </c>
    </row>
    <row r="69" spans="1:6" ht="27" customHeight="1" thickBot="1" x14ac:dyDescent="0.3">
      <c r="A69" s="31" t="s">
        <v>43</v>
      </c>
      <c r="B69" s="50" t="s">
        <v>85</v>
      </c>
      <c r="C69" s="44"/>
      <c r="D69" s="45" t="s">
        <v>1</v>
      </c>
      <c r="E69" s="46">
        <v>9</v>
      </c>
      <c r="F69" s="47">
        <f t="shared" si="3"/>
        <v>0</v>
      </c>
    </row>
    <row r="70" spans="1:6" ht="25.5" thickBot="1" x14ac:dyDescent="0.3">
      <c r="A70" s="31" t="s">
        <v>44</v>
      </c>
      <c r="B70" s="50" t="s">
        <v>96</v>
      </c>
      <c r="C70" s="44"/>
      <c r="D70" s="45" t="s">
        <v>1</v>
      </c>
      <c r="E70" s="46">
        <v>40</v>
      </c>
      <c r="F70" s="47">
        <f t="shared" si="3"/>
        <v>0</v>
      </c>
    </row>
    <row r="71" spans="1:6" ht="25.5" thickBot="1" x14ac:dyDescent="0.3">
      <c r="A71" s="31" t="s">
        <v>45</v>
      </c>
      <c r="B71" s="50" t="s">
        <v>98</v>
      </c>
      <c r="C71" s="49"/>
      <c r="D71" s="45" t="s">
        <v>1</v>
      </c>
      <c r="E71" s="46">
        <v>50</v>
      </c>
      <c r="F71" s="47">
        <f t="shared" si="3"/>
        <v>0</v>
      </c>
    </row>
    <row r="72" spans="1:6" ht="25.5" thickBot="1" x14ac:dyDescent="0.3">
      <c r="A72" s="31" t="s">
        <v>46</v>
      </c>
      <c r="B72" s="50" t="s">
        <v>99</v>
      </c>
      <c r="C72" s="44"/>
      <c r="D72" s="45" t="s">
        <v>1</v>
      </c>
      <c r="E72" s="46">
        <v>40</v>
      </c>
      <c r="F72" s="47">
        <f t="shared" si="3"/>
        <v>0</v>
      </c>
    </row>
    <row r="73" spans="1:6" ht="20.25" customHeight="1" thickBot="1" x14ac:dyDescent="0.3">
      <c r="A73" s="30" t="s">
        <v>47</v>
      </c>
      <c r="B73" s="51" t="s">
        <v>108</v>
      </c>
      <c r="C73" s="44"/>
      <c r="D73" s="45" t="s">
        <v>1</v>
      </c>
      <c r="E73" s="46">
        <v>2</v>
      </c>
      <c r="F73" s="47">
        <f t="shared" si="3"/>
        <v>0</v>
      </c>
    </row>
    <row r="74" spans="1:6" ht="35.25" customHeight="1" thickBot="1" x14ac:dyDescent="0.3">
      <c r="A74" s="31" t="s">
        <v>48</v>
      </c>
      <c r="B74" s="50" t="s">
        <v>85</v>
      </c>
      <c r="C74" s="49"/>
      <c r="D74" s="45" t="s">
        <v>1</v>
      </c>
      <c r="E74" s="46">
        <v>2</v>
      </c>
      <c r="F74" s="47">
        <f t="shared" si="3"/>
        <v>0</v>
      </c>
    </row>
    <row r="75" spans="1:6" ht="25.5" thickBot="1" x14ac:dyDescent="0.3">
      <c r="A75" s="31" t="s">
        <v>49</v>
      </c>
      <c r="B75" s="50" t="s">
        <v>96</v>
      </c>
      <c r="C75" s="44"/>
      <c r="D75" s="45" t="s">
        <v>1</v>
      </c>
      <c r="E75" s="46">
        <v>50</v>
      </c>
      <c r="F75" s="47">
        <f t="shared" si="3"/>
        <v>0</v>
      </c>
    </row>
    <row r="76" spans="1:6" ht="25.5" thickBot="1" x14ac:dyDescent="0.3">
      <c r="A76" s="31" t="s">
        <v>50</v>
      </c>
      <c r="B76" s="50" t="s">
        <v>100</v>
      </c>
      <c r="C76" s="49"/>
      <c r="D76" s="45" t="s">
        <v>1</v>
      </c>
      <c r="E76" s="46">
        <v>20</v>
      </c>
      <c r="F76" s="47">
        <f t="shared" si="3"/>
        <v>0</v>
      </c>
    </row>
    <row r="77" spans="1:6" ht="15.75" thickBot="1" x14ac:dyDescent="0.3">
      <c r="A77" s="21"/>
      <c r="B77" s="81" t="s">
        <v>121</v>
      </c>
      <c r="C77" s="82"/>
      <c r="D77" s="82"/>
      <c r="E77" s="83"/>
      <c r="F77" s="52">
        <f>SUM(F55:F76)</f>
        <v>0</v>
      </c>
    </row>
    <row r="78" spans="1:6" x14ac:dyDescent="0.25">
      <c r="A78" s="53"/>
      <c r="B78" s="62">
        <f>F1</f>
        <v>0</v>
      </c>
      <c r="C78" s="53"/>
      <c r="D78" s="53"/>
      <c r="E78" s="53"/>
      <c r="F78" s="53"/>
    </row>
    <row r="80" spans="1:6" x14ac:dyDescent="0.25">
      <c r="C80" s="73" t="s">
        <v>94</v>
      </c>
      <c r="D80" s="73"/>
      <c r="E80" s="73"/>
      <c r="F80" s="24">
        <f>(F49+F77)</f>
        <v>0</v>
      </c>
    </row>
    <row r="81" spans="1:6" ht="32.25" customHeight="1" x14ac:dyDescent="0.25"/>
    <row r="82" spans="1:6" x14ac:dyDescent="0.25">
      <c r="A82" s="84" t="s">
        <v>103</v>
      </c>
      <c r="B82" s="84"/>
      <c r="C82" s="84"/>
      <c r="D82" s="84"/>
    </row>
    <row r="83" spans="1:6" ht="15.75" x14ac:dyDescent="0.25">
      <c r="B83" s="7"/>
    </row>
    <row r="84" spans="1:6" ht="27.75" customHeight="1" x14ac:dyDescent="0.25">
      <c r="A84" s="80" t="s">
        <v>131</v>
      </c>
      <c r="B84" s="80"/>
      <c r="C84" s="80"/>
      <c r="D84" s="80"/>
      <c r="E84" s="8"/>
      <c r="F84" s="8"/>
    </row>
    <row r="85" spans="1:6" ht="15.75" thickBot="1" x14ac:dyDescent="0.3">
      <c r="A85" s="21"/>
      <c r="B85" s="63"/>
      <c r="C85" s="21"/>
      <c r="D85" s="21"/>
      <c r="E85" s="21"/>
      <c r="F85" s="21"/>
    </row>
    <row r="86" spans="1:6" ht="60.75" thickBot="1" x14ac:dyDescent="0.3">
      <c r="A86" s="64" t="s">
        <v>56</v>
      </c>
      <c r="B86" s="65" t="s">
        <v>156</v>
      </c>
      <c r="C86" s="64" t="s">
        <v>84</v>
      </c>
      <c r="D86" s="64" t="s">
        <v>93</v>
      </c>
      <c r="E86" s="64" t="s">
        <v>92</v>
      </c>
      <c r="F86" s="64" t="s">
        <v>116</v>
      </c>
    </row>
    <row r="87" spans="1:6" ht="15.75" thickBot="1" x14ac:dyDescent="0.3">
      <c r="A87" s="30" t="s">
        <v>57</v>
      </c>
      <c r="B87" s="43" t="s">
        <v>104</v>
      </c>
      <c r="C87" s="49"/>
      <c r="D87" s="45" t="s">
        <v>1</v>
      </c>
      <c r="E87" s="46">
        <v>1</v>
      </c>
      <c r="F87" s="56">
        <f t="shared" ref="F87:F108" si="4">C87*E87</f>
        <v>0</v>
      </c>
    </row>
    <row r="88" spans="1:6" ht="25.5" thickBot="1" x14ac:dyDescent="0.3">
      <c r="A88" s="31" t="s">
        <v>58</v>
      </c>
      <c r="B88" s="48" t="s">
        <v>85</v>
      </c>
      <c r="C88" s="49"/>
      <c r="D88" s="45" t="s">
        <v>1</v>
      </c>
      <c r="E88" s="46">
        <v>9</v>
      </c>
      <c r="F88" s="56">
        <f t="shared" si="4"/>
        <v>0</v>
      </c>
    </row>
    <row r="89" spans="1:6" ht="15.75" thickBot="1" x14ac:dyDescent="0.3">
      <c r="A89" s="30" t="s">
        <v>59</v>
      </c>
      <c r="B89" s="43" t="s">
        <v>105</v>
      </c>
      <c r="C89" s="49"/>
      <c r="D89" s="45" t="s">
        <v>1</v>
      </c>
      <c r="E89" s="46">
        <v>10</v>
      </c>
      <c r="F89" s="56">
        <f t="shared" si="4"/>
        <v>0</v>
      </c>
    </row>
    <row r="90" spans="1:6" ht="25.5" thickBot="1" x14ac:dyDescent="0.3">
      <c r="A90" s="31" t="s">
        <v>60</v>
      </c>
      <c r="B90" s="50" t="s">
        <v>85</v>
      </c>
      <c r="C90" s="49"/>
      <c r="D90" s="45" t="s">
        <v>1</v>
      </c>
      <c r="E90" s="46">
        <v>10</v>
      </c>
      <c r="F90" s="56">
        <f t="shared" si="4"/>
        <v>0</v>
      </c>
    </row>
    <row r="91" spans="1:6" ht="15.75" thickBot="1" x14ac:dyDescent="0.3">
      <c r="A91" s="31" t="s">
        <v>61</v>
      </c>
      <c r="B91" s="51" t="s">
        <v>106</v>
      </c>
      <c r="C91" s="49"/>
      <c r="D91" s="45" t="s">
        <v>1</v>
      </c>
      <c r="E91" s="46">
        <v>20</v>
      </c>
      <c r="F91" s="56">
        <f t="shared" si="4"/>
        <v>0</v>
      </c>
    </row>
    <row r="92" spans="1:6" ht="25.5" thickBot="1" x14ac:dyDescent="0.3">
      <c r="A92" s="31" t="s">
        <v>62</v>
      </c>
      <c r="B92" s="50" t="s">
        <v>85</v>
      </c>
      <c r="C92" s="49"/>
      <c r="D92" s="45" t="s">
        <v>1</v>
      </c>
      <c r="E92" s="46">
        <v>10</v>
      </c>
      <c r="F92" s="56">
        <f t="shared" si="4"/>
        <v>0</v>
      </c>
    </row>
    <row r="93" spans="1:6" ht="25.5" thickBot="1" x14ac:dyDescent="0.3">
      <c r="A93" s="31" t="s">
        <v>63</v>
      </c>
      <c r="B93" s="50" t="s">
        <v>95</v>
      </c>
      <c r="C93" s="49"/>
      <c r="D93" s="45" t="s">
        <v>1</v>
      </c>
      <c r="E93" s="46">
        <v>2</v>
      </c>
      <c r="F93" s="56">
        <f t="shared" si="4"/>
        <v>0</v>
      </c>
    </row>
    <row r="94" spans="1:6" ht="25.5" thickBot="1" x14ac:dyDescent="0.3">
      <c r="A94" s="31" t="s">
        <v>64</v>
      </c>
      <c r="B94" s="50" t="s">
        <v>96</v>
      </c>
      <c r="C94" s="49"/>
      <c r="D94" s="45" t="s">
        <v>1</v>
      </c>
      <c r="E94" s="46">
        <v>2</v>
      </c>
      <c r="F94" s="56">
        <f t="shared" si="4"/>
        <v>0</v>
      </c>
    </row>
    <row r="95" spans="1:6" ht="15.75" thickBot="1" x14ac:dyDescent="0.3">
      <c r="A95" s="30" t="s">
        <v>65</v>
      </c>
      <c r="B95" s="51" t="s">
        <v>107</v>
      </c>
      <c r="C95" s="49"/>
      <c r="D95" s="45" t="s">
        <v>1</v>
      </c>
      <c r="E95" s="46">
        <v>50</v>
      </c>
      <c r="F95" s="56">
        <f t="shared" si="4"/>
        <v>0</v>
      </c>
    </row>
    <row r="96" spans="1:6" ht="25.5" thickBot="1" x14ac:dyDescent="0.3">
      <c r="A96" s="31" t="s">
        <v>66</v>
      </c>
      <c r="B96" s="50" t="s">
        <v>85</v>
      </c>
      <c r="C96" s="49"/>
      <c r="D96" s="45" t="s">
        <v>1</v>
      </c>
      <c r="E96" s="46">
        <v>10</v>
      </c>
      <c r="F96" s="56">
        <f t="shared" si="4"/>
        <v>0</v>
      </c>
    </row>
    <row r="97" spans="1:6" ht="25.5" thickBot="1" x14ac:dyDescent="0.3">
      <c r="A97" s="31" t="s">
        <v>67</v>
      </c>
      <c r="B97" s="50" t="s">
        <v>95</v>
      </c>
      <c r="C97" s="49"/>
      <c r="D97" s="45" t="s">
        <v>1</v>
      </c>
      <c r="E97" s="46">
        <v>2</v>
      </c>
      <c r="F97" s="56">
        <f t="shared" si="4"/>
        <v>0</v>
      </c>
    </row>
    <row r="98" spans="1:6" ht="25.5" thickBot="1" x14ac:dyDescent="0.3">
      <c r="A98" s="31" t="s">
        <v>68</v>
      </c>
      <c r="B98" s="48" t="s">
        <v>96</v>
      </c>
      <c r="C98" s="49"/>
      <c r="D98" s="45" t="s">
        <v>1</v>
      </c>
      <c r="E98" s="46">
        <v>2</v>
      </c>
      <c r="F98" s="56">
        <f t="shared" si="4"/>
        <v>0</v>
      </c>
    </row>
    <row r="99" spans="1:6" ht="25.5" thickBot="1" x14ac:dyDescent="0.3">
      <c r="A99" s="31" t="s">
        <v>69</v>
      </c>
      <c r="B99" s="50" t="s">
        <v>97</v>
      </c>
      <c r="C99" s="49"/>
      <c r="D99" s="45" t="s">
        <v>1</v>
      </c>
      <c r="E99" s="46">
        <v>2</v>
      </c>
      <c r="F99" s="56">
        <f t="shared" si="4"/>
        <v>0</v>
      </c>
    </row>
    <row r="100" spans="1:6" ht="15.75" thickBot="1" x14ac:dyDescent="0.3">
      <c r="A100" s="30" t="s">
        <v>70</v>
      </c>
      <c r="B100" s="51" t="s">
        <v>109</v>
      </c>
      <c r="C100" s="49"/>
      <c r="D100" s="45" t="s">
        <v>1</v>
      </c>
      <c r="E100" s="46">
        <v>100</v>
      </c>
      <c r="F100" s="56">
        <f t="shared" si="4"/>
        <v>0</v>
      </c>
    </row>
    <row r="101" spans="1:6" ht="25.5" thickBot="1" x14ac:dyDescent="0.3">
      <c r="A101" s="31" t="s">
        <v>71</v>
      </c>
      <c r="B101" s="50" t="s">
        <v>85</v>
      </c>
      <c r="C101" s="49"/>
      <c r="D101" s="45" t="s">
        <v>1</v>
      </c>
      <c r="E101" s="46">
        <v>9</v>
      </c>
      <c r="F101" s="56">
        <f t="shared" si="4"/>
        <v>0</v>
      </c>
    </row>
    <row r="102" spans="1:6" ht="25.5" thickBot="1" x14ac:dyDescent="0.3">
      <c r="A102" s="31" t="s">
        <v>72</v>
      </c>
      <c r="B102" s="50" t="s">
        <v>96</v>
      </c>
      <c r="C102" s="49"/>
      <c r="D102" s="45" t="s">
        <v>1</v>
      </c>
      <c r="E102" s="46">
        <v>40</v>
      </c>
      <c r="F102" s="56">
        <f t="shared" si="4"/>
        <v>0</v>
      </c>
    </row>
    <row r="103" spans="1:6" ht="25.5" thickBot="1" x14ac:dyDescent="0.3">
      <c r="A103" s="31" t="s">
        <v>73</v>
      </c>
      <c r="B103" s="50" t="s">
        <v>98</v>
      </c>
      <c r="C103" s="49"/>
      <c r="D103" s="45" t="s">
        <v>1</v>
      </c>
      <c r="E103" s="46">
        <v>50</v>
      </c>
      <c r="F103" s="56">
        <f t="shared" si="4"/>
        <v>0</v>
      </c>
    </row>
    <row r="104" spans="1:6" ht="25.5" thickBot="1" x14ac:dyDescent="0.3">
      <c r="A104" s="31" t="s">
        <v>74</v>
      </c>
      <c r="B104" s="50" t="s">
        <v>99</v>
      </c>
      <c r="C104" s="49"/>
      <c r="D104" s="45" t="s">
        <v>1</v>
      </c>
      <c r="E104" s="46">
        <v>40</v>
      </c>
      <c r="F104" s="56">
        <f t="shared" si="4"/>
        <v>0</v>
      </c>
    </row>
    <row r="105" spans="1:6" ht="15.75" thickBot="1" x14ac:dyDescent="0.3">
      <c r="A105" s="30" t="s">
        <v>75</v>
      </c>
      <c r="B105" s="51" t="s">
        <v>108</v>
      </c>
      <c r="C105" s="49"/>
      <c r="D105" s="45" t="s">
        <v>1</v>
      </c>
      <c r="E105" s="46">
        <v>2</v>
      </c>
      <c r="F105" s="56">
        <f t="shared" si="4"/>
        <v>0</v>
      </c>
    </row>
    <row r="106" spans="1:6" ht="25.5" thickBot="1" x14ac:dyDescent="0.3">
      <c r="A106" s="31" t="s">
        <v>76</v>
      </c>
      <c r="B106" s="50" t="s">
        <v>85</v>
      </c>
      <c r="C106" s="49"/>
      <c r="D106" s="45" t="s">
        <v>1</v>
      </c>
      <c r="E106" s="46">
        <v>2</v>
      </c>
      <c r="F106" s="56">
        <f t="shared" si="4"/>
        <v>0</v>
      </c>
    </row>
    <row r="107" spans="1:6" ht="25.5" thickBot="1" x14ac:dyDescent="0.3">
      <c r="A107" s="31" t="s">
        <v>78</v>
      </c>
      <c r="B107" s="50" t="s">
        <v>96</v>
      </c>
      <c r="C107" s="49"/>
      <c r="D107" s="45" t="s">
        <v>1</v>
      </c>
      <c r="E107" s="46">
        <v>50</v>
      </c>
      <c r="F107" s="56">
        <f t="shared" si="4"/>
        <v>0</v>
      </c>
    </row>
    <row r="108" spans="1:6" ht="25.5" thickBot="1" x14ac:dyDescent="0.3">
      <c r="A108" s="31" t="s">
        <v>77</v>
      </c>
      <c r="B108" s="50" t="s">
        <v>100</v>
      </c>
      <c r="C108" s="49"/>
      <c r="D108" s="45" t="s">
        <v>1</v>
      </c>
      <c r="E108" s="46">
        <v>20</v>
      </c>
      <c r="F108" s="56">
        <f t="shared" si="4"/>
        <v>0</v>
      </c>
    </row>
    <row r="109" spans="1:6" ht="15.75" thickBot="1" x14ac:dyDescent="0.3">
      <c r="A109" s="21"/>
      <c r="B109" s="85" t="s">
        <v>123</v>
      </c>
      <c r="C109" s="85"/>
      <c r="D109" s="85"/>
      <c r="E109" s="85"/>
      <c r="F109" s="66">
        <f>SUM(F87:F108)</f>
        <v>0</v>
      </c>
    </row>
    <row r="110" spans="1:6" ht="15.75" thickBot="1" x14ac:dyDescent="0.3">
      <c r="A110" s="21"/>
      <c r="B110" s="67"/>
      <c r="C110" s="78"/>
      <c r="D110" s="78"/>
      <c r="E110" s="78"/>
      <c r="F110" s="68"/>
    </row>
    <row r="111" spans="1:6" x14ac:dyDescent="0.25">
      <c r="A111" s="21"/>
      <c r="B111" s="8"/>
      <c r="C111" s="5"/>
      <c r="D111" s="25"/>
      <c r="E111" s="25"/>
      <c r="F111" s="24"/>
    </row>
    <row r="112" spans="1:6" x14ac:dyDescent="0.25">
      <c r="A112" s="79" t="s">
        <v>102</v>
      </c>
      <c r="B112" s="79"/>
      <c r="C112" s="79"/>
      <c r="D112" s="79"/>
    </row>
    <row r="113" spans="1:6" ht="38.25" customHeight="1" x14ac:dyDescent="0.25">
      <c r="A113" s="80" t="s">
        <v>130</v>
      </c>
      <c r="B113" s="80"/>
      <c r="C113" s="80"/>
      <c r="D113" s="80"/>
    </row>
    <row r="114" spans="1:6" ht="15.75" thickBot="1" x14ac:dyDescent="0.3">
      <c r="A114" s="69"/>
      <c r="B114" s="70"/>
      <c r="C114" s="69"/>
      <c r="D114" s="69"/>
      <c r="E114" s="69"/>
      <c r="F114" s="69"/>
    </row>
    <row r="115" spans="1:6" ht="60.75" thickBot="1" x14ac:dyDescent="0.3">
      <c r="A115" s="39" t="s">
        <v>79</v>
      </c>
      <c r="B115" s="42" t="s">
        <v>132</v>
      </c>
      <c r="C115" s="39" t="s">
        <v>84</v>
      </c>
      <c r="D115" s="39" t="s">
        <v>93</v>
      </c>
      <c r="E115" s="39" t="s">
        <v>92</v>
      </c>
      <c r="F115" s="39" t="s">
        <v>116</v>
      </c>
    </row>
    <row r="116" spans="1:6" ht="15.75" thickBot="1" x14ac:dyDescent="0.3">
      <c r="A116" s="30" t="s">
        <v>134</v>
      </c>
      <c r="B116" s="43" t="s">
        <v>104</v>
      </c>
      <c r="C116" s="44"/>
      <c r="D116" s="45" t="s">
        <v>1</v>
      </c>
      <c r="E116" s="46">
        <v>1</v>
      </c>
      <c r="F116" s="47">
        <f t="shared" ref="F116:F137" si="5">C116*E116</f>
        <v>0</v>
      </c>
    </row>
    <row r="117" spans="1:6" ht="25.5" thickBot="1" x14ac:dyDescent="0.3">
      <c r="A117" s="31" t="s">
        <v>135</v>
      </c>
      <c r="B117" s="48" t="s">
        <v>85</v>
      </c>
      <c r="C117" s="44"/>
      <c r="D117" s="45" t="s">
        <v>1</v>
      </c>
      <c r="E117" s="46">
        <v>9</v>
      </c>
      <c r="F117" s="47">
        <f t="shared" si="5"/>
        <v>0</v>
      </c>
    </row>
    <row r="118" spans="1:6" ht="15.75" thickBot="1" x14ac:dyDescent="0.3">
      <c r="A118" s="30" t="s">
        <v>136</v>
      </c>
      <c r="B118" s="43" t="s">
        <v>105</v>
      </c>
      <c r="C118" s="49"/>
      <c r="D118" s="45" t="s">
        <v>1</v>
      </c>
      <c r="E118" s="46">
        <v>10</v>
      </c>
      <c r="F118" s="47">
        <f t="shared" si="5"/>
        <v>0</v>
      </c>
    </row>
    <row r="119" spans="1:6" ht="25.5" thickBot="1" x14ac:dyDescent="0.3">
      <c r="A119" s="31" t="s">
        <v>137</v>
      </c>
      <c r="B119" s="50" t="s">
        <v>85</v>
      </c>
      <c r="C119" s="44"/>
      <c r="D119" s="45" t="s">
        <v>1</v>
      </c>
      <c r="E119" s="46">
        <v>10</v>
      </c>
      <c r="F119" s="47">
        <f t="shared" si="5"/>
        <v>0</v>
      </c>
    </row>
    <row r="120" spans="1:6" ht="15.75" thickBot="1" x14ac:dyDescent="0.3">
      <c r="A120" s="31" t="s">
        <v>138</v>
      </c>
      <c r="B120" s="51" t="s">
        <v>106</v>
      </c>
      <c r="C120" s="44"/>
      <c r="D120" s="45" t="s">
        <v>1</v>
      </c>
      <c r="E120" s="46">
        <v>20</v>
      </c>
      <c r="F120" s="47">
        <f t="shared" si="5"/>
        <v>0</v>
      </c>
    </row>
    <row r="121" spans="1:6" ht="25.5" thickBot="1" x14ac:dyDescent="0.3">
      <c r="A121" s="31" t="s">
        <v>139</v>
      </c>
      <c r="B121" s="50" t="s">
        <v>85</v>
      </c>
      <c r="C121" s="44"/>
      <c r="D121" s="45" t="s">
        <v>1</v>
      </c>
      <c r="E121" s="46">
        <v>10</v>
      </c>
      <c r="F121" s="47">
        <f t="shared" si="5"/>
        <v>0</v>
      </c>
    </row>
    <row r="122" spans="1:6" ht="25.5" thickBot="1" x14ac:dyDescent="0.3">
      <c r="A122" s="31" t="s">
        <v>140</v>
      </c>
      <c r="B122" s="50" t="s">
        <v>95</v>
      </c>
      <c r="C122" s="49"/>
      <c r="D122" s="45" t="s">
        <v>1</v>
      </c>
      <c r="E122" s="46">
        <v>2</v>
      </c>
      <c r="F122" s="47">
        <f t="shared" si="5"/>
        <v>0</v>
      </c>
    </row>
    <row r="123" spans="1:6" ht="25.5" thickBot="1" x14ac:dyDescent="0.3">
      <c r="A123" s="31" t="s">
        <v>141</v>
      </c>
      <c r="B123" s="50" t="s">
        <v>96</v>
      </c>
      <c r="C123" s="44"/>
      <c r="D123" s="45" t="s">
        <v>1</v>
      </c>
      <c r="E123" s="46">
        <v>2</v>
      </c>
      <c r="F123" s="47">
        <f t="shared" si="5"/>
        <v>0</v>
      </c>
    </row>
    <row r="124" spans="1:6" ht="15.75" thickBot="1" x14ac:dyDescent="0.3">
      <c r="A124" s="30" t="s">
        <v>143</v>
      </c>
      <c r="B124" s="51" t="s">
        <v>107</v>
      </c>
      <c r="C124" s="49"/>
      <c r="D124" s="45" t="s">
        <v>1</v>
      </c>
      <c r="E124" s="46">
        <v>50</v>
      </c>
      <c r="F124" s="47">
        <f t="shared" si="5"/>
        <v>0</v>
      </c>
    </row>
    <row r="125" spans="1:6" ht="25.5" thickBot="1" x14ac:dyDescent="0.3">
      <c r="A125" s="31" t="s">
        <v>142</v>
      </c>
      <c r="B125" s="50" t="s">
        <v>85</v>
      </c>
      <c r="C125" s="44"/>
      <c r="D125" s="45" t="s">
        <v>1</v>
      </c>
      <c r="E125" s="46">
        <v>10</v>
      </c>
      <c r="F125" s="47">
        <f t="shared" si="5"/>
        <v>0</v>
      </c>
    </row>
    <row r="126" spans="1:6" ht="25.5" thickBot="1" x14ac:dyDescent="0.3">
      <c r="A126" s="31" t="s">
        <v>144</v>
      </c>
      <c r="B126" s="50" t="s">
        <v>95</v>
      </c>
      <c r="C126" s="44"/>
      <c r="D126" s="45" t="s">
        <v>1</v>
      </c>
      <c r="E126" s="46">
        <v>2</v>
      </c>
      <c r="F126" s="47">
        <f t="shared" si="5"/>
        <v>0</v>
      </c>
    </row>
    <row r="127" spans="1:6" ht="25.5" thickBot="1" x14ac:dyDescent="0.3">
      <c r="A127" s="31" t="s">
        <v>145</v>
      </c>
      <c r="B127" s="48" t="s">
        <v>96</v>
      </c>
      <c r="C127" s="49"/>
      <c r="D127" s="45" t="s">
        <v>1</v>
      </c>
      <c r="E127" s="46">
        <v>2</v>
      </c>
      <c r="F127" s="47">
        <f t="shared" si="5"/>
        <v>0</v>
      </c>
    </row>
    <row r="128" spans="1:6" ht="25.5" thickBot="1" x14ac:dyDescent="0.3">
      <c r="A128" s="31" t="s">
        <v>146</v>
      </c>
      <c r="B128" s="50" t="s">
        <v>97</v>
      </c>
      <c r="C128" s="44"/>
      <c r="D128" s="45" t="s">
        <v>1</v>
      </c>
      <c r="E128" s="46">
        <v>2</v>
      </c>
      <c r="F128" s="47">
        <f t="shared" si="5"/>
        <v>0</v>
      </c>
    </row>
    <row r="129" spans="1:6" ht="15.75" thickBot="1" x14ac:dyDescent="0.3">
      <c r="A129" s="30" t="s">
        <v>147</v>
      </c>
      <c r="B129" s="51" t="s">
        <v>109</v>
      </c>
      <c r="C129" s="49"/>
      <c r="D129" s="45" t="s">
        <v>1</v>
      </c>
      <c r="E129" s="46">
        <v>100</v>
      </c>
      <c r="F129" s="47">
        <f t="shared" si="5"/>
        <v>0</v>
      </c>
    </row>
    <row r="130" spans="1:6" ht="25.5" thickBot="1" x14ac:dyDescent="0.3">
      <c r="A130" s="31" t="s">
        <v>148</v>
      </c>
      <c r="B130" s="50" t="s">
        <v>85</v>
      </c>
      <c r="C130" s="44"/>
      <c r="D130" s="45" t="s">
        <v>1</v>
      </c>
      <c r="E130" s="46">
        <v>9</v>
      </c>
      <c r="F130" s="47">
        <f t="shared" si="5"/>
        <v>0</v>
      </c>
    </row>
    <row r="131" spans="1:6" ht="25.5" thickBot="1" x14ac:dyDescent="0.3">
      <c r="A131" s="31" t="s">
        <v>149</v>
      </c>
      <c r="B131" s="50" t="s">
        <v>96</v>
      </c>
      <c r="C131" s="44"/>
      <c r="D131" s="45" t="s">
        <v>1</v>
      </c>
      <c r="E131" s="46">
        <v>40</v>
      </c>
      <c r="F131" s="47">
        <f t="shared" si="5"/>
        <v>0</v>
      </c>
    </row>
    <row r="132" spans="1:6" ht="25.5" thickBot="1" x14ac:dyDescent="0.3">
      <c r="A132" s="31" t="s">
        <v>153</v>
      </c>
      <c r="B132" s="50" t="s">
        <v>98</v>
      </c>
      <c r="C132" s="49"/>
      <c r="D132" s="45" t="s">
        <v>1</v>
      </c>
      <c r="E132" s="46">
        <v>50</v>
      </c>
      <c r="F132" s="47">
        <f t="shared" si="5"/>
        <v>0</v>
      </c>
    </row>
    <row r="133" spans="1:6" ht="25.5" thickBot="1" x14ac:dyDescent="0.3">
      <c r="A133" s="31" t="s">
        <v>152</v>
      </c>
      <c r="B133" s="50" t="s">
        <v>99</v>
      </c>
      <c r="C133" s="44"/>
      <c r="D133" s="45" t="s">
        <v>1</v>
      </c>
      <c r="E133" s="46">
        <v>40</v>
      </c>
      <c r="F133" s="47">
        <f t="shared" si="5"/>
        <v>0</v>
      </c>
    </row>
    <row r="134" spans="1:6" ht="23.25" customHeight="1" thickBot="1" x14ac:dyDescent="0.3">
      <c r="A134" s="30" t="s">
        <v>151</v>
      </c>
      <c r="B134" s="51" t="s">
        <v>108</v>
      </c>
      <c r="C134" s="44"/>
      <c r="D134" s="45" t="s">
        <v>1</v>
      </c>
      <c r="E134" s="46">
        <v>2</v>
      </c>
      <c r="F134" s="47">
        <f t="shared" si="5"/>
        <v>0</v>
      </c>
    </row>
    <row r="135" spans="1:6" ht="25.5" thickBot="1" x14ac:dyDescent="0.3">
      <c r="A135" s="31" t="s">
        <v>150</v>
      </c>
      <c r="B135" s="50" t="s">
        <v>85</v>
      </c>
      <c r="C135" s="49"/>
      <c r="D135" s="45" t="s">
        <v>1</v>
      </c>
      <c r="E135" s="46">
        <v>2</v>
      </c>
      <c r="F135" s="47">
        <f t="shared" si="5"/>
        <v>0</v>
      </c>
    </row>
    <row r="136" spans="1:6" ht="25.5" thickBot="1" x14ac:dyDescent="0.3">
      <c r="A136" s="31" t="s">
        <v>154</v>
      </c>
      <c r="B136" s="50" t="s">
        <v>96</v>
      </c>
      <c r="C136" s="44"/>
      <c r="D136" s="45" t="s">
        <v>1</v>
      </c>
      <c r="E136" s="46">
        <v>50</v>
      </c>
      <c r="F136" s="47">
        <f t="shared" si="5"/>
        <v>0</v>
      </c>
    </row>
    <row r="137" spans="1:6" ht="25.5" thickBot="1" x14ac:dyDescent="0.3">
      <c r="A137" s="31" t="s">
        <v>155</v>
      </c>
      <c r="B137" s="50" t="s">
        <v>100</v>
      </c>
      <c r="C137" s="49"/>
      <c r="D137" s="45" t="s">
        <v>1</v>
      </c>
      <c r="E137" s="46">
        <v>20</v>
      </c>
      <c r="F137" s="47">
        <f t="shared" si="5"/>
        <v>0</v>
      </c>
    </row>
    <row r="138" spans="1:6" ht="15.75" thickBot="1" x14ac:dyDescent="0.3">
      <c r="A138" s="21"/>
      <c r="B138" s="81" t="s">
        <v>121</v>
      </c>
      <c r="C138" s="82"/>
      <c r="D138" s="82"/>
      <c r="E138" s="83"/>
      <c r="F138" s="52">
        <f>SUM(F116:F137)</f>
        <v>0</v>
      </c>
    </row>
    <row r="139" spans="1:6" x14ac:dyDescent="0.25">
      <c r="A139" s="69"/>
      <c r="B139" s="71">
        <f>F1</f>
        <v>0</v>
      </c>
      <c r="C139" s="69"/>
      <c r="D139" s="69"/>
      <c r="E139" s="69"/>
      <c r="F139" s="69"/>
    </row>
    <row r="141" spans="1:6" x14ac:dyDescent="0.25">
      <c r="B141" s="73" t="s">
        <v>113</v>
      </c>
      <c r="C141" s="73"/>
      <c r="D141" s="73"/>
      <c r="E141" s="73"/>
      <c r="F141" s="24">
        <f>(F109+F138)</f>
        <v>0</v>
      </c>
    </row>
    <row r="142" spans="1:6" x14ac:dyDescent="0.25">
      <c r="B142" t="s">
        <v>2</v>
      </c>
    </row>
    <row r="143" spans="1:6" x14ac:dyDescent="0.25">
      <c r="B143" s="72" t="s">
        <v>128</v>
      </c>
      <c r="C143" s="5" t="s">
        <v>80</v>
      </c>
      <c r="D143" s="74">
        <f>(F141+F80)</f>
        <v>0</v>
      </c>
      <c r="E143" s="75"/>
    </row>
  </sheetData>
  <sheetProtection algorithmName="SHA-512" hashValue="DvlXETfog0SK+3xl+UgXBKNP9qs0GGV+kEX8X0WOT8+CZUiR6/12xPh8oJpDgHf6OdM1SQCbLUWBcoJveMyHRg==" saltValue="sOuDdTyLnkiJ2wNy5bhx+A==" spinCount="100000" sheet="1" objects="1" scenarios="1"/>
  <mergeCells count="23">
    <mergeCell ref="B1:D1"/>
    <mergeCell ref="A20:D20"/>
    <mergeCell ref="A22:D22"/>
    <mergeCell ref="A51:D51"/>
    <mergeCell ref="B47:E47"/>
    <mergeCell ref="C48:E48"/>
    <mergeCell ref="D49:E49"/>
    <mergeCell ref="B6:D6"/>
    <mergeCell ref="B15:E15"/>
    <mergeCell ref="B16:D16"/>
    <mergeCell ref="B141:E141"/>
    <mergeCell ref="D143:E143"/>
    <mergeCell ref="B3:E3"/>
    <mergeCell ref="C110:E110"/>
    <mergeCell ref="A112:D112"/>
    <mergeCell ref="A113:D113"/>
    <mergeCell ref="B138:E138"/>
    <mergeCell ref="C80:E80"/>
    <mergeCell ref="A82:D82"/>
    <mergeCell ref="A84:D84"/>
    <mergeCell ref="B109:E109"/>
    <mergeCell ref="B77:E77"/>
    <mergeCell ref="A52:D52"/>
  </mergeCells>
  <pageMargins left="0.70866141732283472" right="0.70866141732283472" top="0.74803149606299213" bottom="0.74803149606299213" header="0.31496062992125984" footer="0.31496062992125984"/>
  <pageSetup orientation="portrait" r:id="rId1"/>
  <headerFooter>
    <oddHeader>&amp;LAnnexe B - Base de paiement   &amp;Cgrille de calcul de prix 
EN578-161836/A</oddHeader>
    <oddFooter>Page &amp;P of &amp;N</oddFooter>
  </headerFooter>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 werk</dc:creator>
  <cp:lastModifiedBy>janet werk</cp:lastModifiedBy>
  <cp:lastPrinted>2015-12-09T16:21:07Z</cp:lastPrinted>
  <dcterms:created xsi:type="dcterms:W3CDTF">2015-12-02T16:26:46Z</dcterms:created>
  <dcterms:modified xsi:type="dcterms:W3CDTF">2015-12-09T16:34:44Z</dcterms:modified>
</cp:coreProperties>
</file>